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45" firstSheet="13" activeTab="25"/>
  </bookViews>
  <sheets>
    <sheet name=" Pakiet nr 1" sheetId="1" r:id="rId1"/>
    <sheet name=" 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 Pakiet nr 10" sheetId="10" r:id="rId10"/>
    <sheet name=" Pakiet nr 11" sheetId="11" r:id="rId11"/>
    <sheet name="Pakiet 12" sheetId="12" r:id="rId12"/>
    <sheet name="Pakiet 13" sheetId="13" r:id="rId13"/>
    <sheet name="Pakiet 14" sheetId="14" r:id="rId14"/>
    <sheet name="Pakiet 15" sheetId="15" r:id="rId15"/>
    <sheet name=" Pakiet nr 16" sheetId="16" r:id="rId16"/>
    <sheet name="Pakiet nr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 Pakiet nr 26" sheetId="26" r:id="rId26"/>
    <sheet name="Pakiet nr 27" sheetId="27" r:id="rId27"/>
  </sheets>
  <definedNames/>
  <calcPr fullCalcOnLoad="1"/>
</workbook>
</file>

<file path=xl/sharedStrings.xml><?xml version="1.0" encoding="utf-8"?>
<sst xmlns="http://schemas.openxmlformats.org/spreadsheetml/2006/main" count="1387" uniqueCount="424">
  <si>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</si>
  <si>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</si>
  <si>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</si>
  <si>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</si>
  <si>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</si>
  <si>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</si>
  <si>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</si>
  <si>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</si>
  <si>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</si>
  <si>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</si>
  <si>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</si>
  <si>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</si>
  <si>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</si>
  <si>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</si>
  <si>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</si>
  <si>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</si>
  <si>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</si>
  <si>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</si>
  <si>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</si>
  <si>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</si>
  <si>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</si>
  <si>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</si>
  <si>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</si>
  <si>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</si>
  <si>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</si>
  <si>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</si>
  <si>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</si>
  <si>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</si>
  <si>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</si>
  <si>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</si>
  <si>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</si>
  <si>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</si>
  <si>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</si>
  <si>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</si>
  <si>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</si>
  <si>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</si>
  <si>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</si>
  <si>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</si>
  <si>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</si>
  <si>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</si>
  <si>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</si>
  <si>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</si>
  <si>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</si>
  <si>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</si>
  <si>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</si>
  <si>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34.</t>
  </si>
  <si>
    <t>37.</t>
  </si>
  <si>
    <t>38.</t>
  </si>
  <si>
    <t>39.</t>
  </si>
  <si>
    <t>42.</t>
  </si>
  <si>
    <t>43.</t>
  </si>
  <si>
    <t>45.</t>
  </si>
  <si>
    <t>Glukoza + wzorzez</t>
  </si>
  <si>
    <t>ml</t>
  </si>
  <si>
    <t>Seromukoid</t>
  </si>
  <si>
    <t>oznaczeń</t>
  </si>
  <si>
    <t>Cena jedn. netto za 1 ml/1 oznaczenie</t>
  </si>
  <si>
    <t>Cena jedn. netto za      1 szt.</t>
  </si>
  <si>
    <t>Cena jedn. netto za 1 test</t>
  </si>
  <si>
    <t>Test immunochromotograficzny na krew utajoną w kale</t>
  </si>
  <si>
    <t>testów</t>
  </si>
  <si>
    <t>Test immunoenzymatyczny na Lamblie</t>
  </si>
  <si>
    <t>Test do wykrywania kiły metodą RPR</t>
  </si>
  <si>
    <t>Helicobacter pylori test płytkowy</t>
  </si>
  <si>
    <t>Czynnik reumatoidalny RF</t>
  </si>
  <si>
    <t>Anty - streptolizyna ASO</t>
  </si>
  <si>
    <t>Anty DNA</t>
  </si>
  <si>
    <t>1.</t>
  </si>
  <si>
    <t>oznaczenia</t>
  </si>
  <si>
    <t>Cena jedn. netto za 1 oznaczenie</t>
  </si>
  <si>
    <t>Test lateksowy do identyfikacji pneumokoków                                          (1 op. = 50 ozn.)</t>
  </si>
  <si>
    <t>Test lateksowy do identyfikacji gronkowca złocistego                ( 1 op. = 50 ozn.)</t>
  </si>
  <si>
    <t>Test lateksowy do identyfikacji paciorkowców z grup A, B, C, D, F, G (1 op. = 50 ozn.)</t>
  </si>
  <si>
    <t>Lateks Salmonella - zestaw diagnostyczny do wykrywania i identyfikacji grupowych antygenów pałeczek Salmonella B, C1, C2, D, E, G</t>
  </si>
  <si>
    <t xml:space="preserve">Cena jedn. Netto za 1 zestaw        (20 oznaczeń) </t>
  </si>
  <si>
    <t>zestaw</t>
  </si>
  <si>
    <t>Podłoże transportowe do posiewu moczu (Uromedium)</t>
  </si>
  <si>
    <t>Płytki odciskowe Count - Tect (TSA) Rodec)</t>
  </si>
  <si>
    <t>płytki</t>
  </si>
  <si>
    <t xml:space="preserve">Cena jedn. Netto </t>
  </si>
  <si>
    <t>Sabouraud Dextrose ( Agar z chloramfenikolem)</t>
  </si>
  <si>
    <t>kg</t>
  </si>
  <si>
    <t>SF - bulion ( z seleninem)</t>
  </si>
  <si>
    <t>Mannitol Salt Agar ( Chapmann)</t>
  </si>
  <si>
    <t>Mueller Hinton II Agar</t>
  </si>
  <si>
    <t>Enterococcosel Agar</t>
  </si>
  <si>
    <t>SS - Agar</t>
  </si>
  <si>
    <t>Cled Agar</t>
  </si>
  <si>
    <t>13.</t>
  </si>
  <si>
    <t>Podłoże do hodowli Enterococcus</t>
  </si>
  <si>
    <t xml:space="preserve">płytki </t>
  </si>
  <si>
    <t>Cena jedn. netto za 1 kg, ml, płytkę</t>
  </si>
  <si>
    <t>Odczynnik Ehrlicha</t>
  </si>
  <si>
    <t>Odczynnik Lugola</t>
  </si>
  <si>
    <t>Odczynnik May Grunwalda</t>
  </si>
  <si>
    <t>Odczynnik Giemsa</t>
  </si>
  <si>
    <t>l</t>
  </si>
  <si>
    <t>Odczynnik Rosini</t>
  </si>
  <si>
    <t>Cena jedn. Netto  1 litr</t>
  </si>
  <si>
    <t>Cena jedn. Netto za 1 ml</t>
  </si>
  <si>
    <t>Wzorzec MC Farlanda</t>
  </si>
  <si>
    <t>fiolka a 50 szt.</t>
  </si>
  <si>
    <t>Aztreonam 30</t>
  </si>
  <si>
    <t>Cefepim 30</t>
  </si>
  <si>
    <t xml:space="preserve">fiolka a 50 szt. </t>
  </si>
  <si>
    <t>35.</t>
  </si>
  <si>
    <t>Imipenem 10</t>
  </si>
  <si>
    <t>Linezolid 30</t>
  </si>
  <si>
    <t>Mupirocin 200</t>
  </si>
  <si>
    <t>Meropenem 10</t>
  </si>
  <si>
    <t>40.</t>
  </si>
  <si>
    <t>Neomycin 30</t>
  </si>
  <si>
    <t>46.</t>
  </si>
  <si>
    <t>47.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</si>
  <si>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</si>
  <si>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</si>
  <si>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</si>
  <si>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</si>
  <si>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</si>
  <si>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</si>
  <si>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</si>
  <si>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</si>
  <si>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</si>
  <si>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</si>
  <si>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</si>
  <si>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 xml:space="preserve">Krążki z bacytracyną do identyfikacji S. Pyogenes </t>
  </si>
  <si>
    <t>krążek a 50 szt.</t>
  </si>
  <si>
    <t>62.</t>
  </si>
  <si>
    <t xml:space="preserve">Krążki identyfikacyjne dla Haemophilus( BVX, BV, BX) </t>
  </si>
  <si>
    <t>Krążki z optochiną do identyfikacji S. Pneumoniae</t>
  </si>
  <si>
    <t>65.</t>
  </si>
  <si>
    <t>Krążki na oxydazę cytochromową</t>
  </si>
  <si>
    <t>Krążki do różnicowania E. Faecalis i E. Feaecium</t>
  </si>
  <si>
    <t>Cena jedn. netto za 1 op.</t>
  </si>
  <si>
    <t>zestawy</t>
  </si>
  <si>
    <t>ENTERO test 16 ( 1 zestaw = 60 oznaczeń)</t>
  </si>
  <si>
    <t>Odczynniki dodawane do testów:</t>
  </si>
  <si>
    <t>paski</t>
  </si>
  <si>
    <t>F</t>
  </si>
  <si>
    <t>Błękit metylenowy Loeflera</t>
  </si>
  <si>
    <t xml:space="preserve"> - Reagent for Phenylalanine ( 1 butelka = 18 ml)</t>
  </si>
  <si>
    <t xml:space="preserve"> - Reagent for Indole ( 1 butelka = 18 ml)</t>
  </si>
  <si>
    <t>Odczynnik PYR ( 1 butelka = 18 ml)</t>
  </si>
  <si>
    <t>Podłoża Bactec Plus - podłoża tlenowe</t>
  </si>
  <si>
    <t>butelki</t>
  </si>
  <si>
    <t>Podłoża Bactec Plus - podłoża beztlenowe</t>
  </si>
  <si>
    <t>Podłoża Bactec Plus - podłoża pediatryczne</t>
  </si>
  <si>
    <t>Kolistyna 50</t>
  </si>
  <si>
    <t>Lewofloksacyna 5</t>
  </si>
  <si>
    <t xml:space="preserve">Krążek z nitrocefiną </t>
  </si>
  <si>
    <t>66.</t>
  </si>
  <si>
    <t>67.</t>
  </si>
  <si>
    <t>Pyra test ( 1 op. = 50 pasków)</t>
  </si>
  <si>
    <t>CZĘŚĆ III  -  FORMULARZ CENOWY</t>
  </si>
  <si>
    <t>CZĘŚĆ III  -   FORMULARZ CENOWY</t>
  </si>
  <si>
    <t xml:space="preserve"> 1.</t>
  </si>
  <si>
    <t>Test paskowy do moczu jedenastoparametrowy (glukoza, ketony, pH, bilirubina, urobilinogen, białko, azotyny, ciężar właściwy, krew, leukocyty, kwas askorbinowy)</t>
  </si>
  <si>
    <t>Test imunoenzymatyczny do oznaczania rotawirusów i adenowirusow w kale ( 1 op. = 20 ozn.)</t>
  </si>
  <si>
    <t>* każdy krążek musi zawierać międzynarodowe, nie zmieniające się oznaczenia i stężenia antybiotyków zgodnie z zaleceniami CLSI (wcześniej NCCLS)</t>
  </si>
  <si>
    <t>* każda fiolka powinna być pakowana oddzielnie, hermetycznie, z oddzielnym pochłaniaczem wilgoci.</t>
  </si>
  <si>
    <t>Test do identyfikacji drobnoustrojów izolowanych z płynu mózgowo- rdzeniowego</t>
  </si>
  <si>
    <t>BD Crystal - Zestaw do identyfikacji pałeczek Gram - ujemnych</t>
  </si>
  <si>
    <t>BD Crystal - Zestaw do identyfikacji bakterii Gram - dodatnich</t>
  </si>
  <si>
    <t>BD Crystal - Zestaw do identyfikacji Neisseria/ Haemophillus</t>
  </si>
  <si>
    <t>BD Crystal - Zestaw do identyfikacji beztlenowców</t>
  </si>
  <si>
    <t>MacConkey II Agar ( z fioletem krystalicznym)</t>
  </si>
  <si>
    <t>MacConkey Sorbitol Agar</t>
  </si>
  <si>
    <t xml:space="preserve">Columbia Agar </t>
  </si>
  <si>
    <t>Woda peptonowa z tryptofanem</t>
  </si>
  <si>
    <t>Schaedler Agar</t>
  </si>
  <si>
    <t>Schaedler Broth</t>
  </si>
  <si>
    <t>Podłoże selektywne do izolacji Pseudomonas z cetrymidem</t>
  </si>
  <si>
    <t>Agar czekoladowy z bacytracyną</t>
  </si>
  <si>
    <t xml:space="preserve">Agar czekoladowy </t>
  </si>
  <si>
    <t xml:space="preserve">HTM (oznaczanie antybiotykooporności Haemophilus) </t>
  </si>
  <si>
    <t>Columbia Agar z 5% krwią baranią</t>
  </si>
  <si>
    <t>Enterococcus Screen Agar (ze streptomyc., wankomyc., gentamyc.)</t>
  </si>
  <si>
    <t xml:space="preserve">28. </t>
  </si>
  <si>
    <t>CHROMagar Candida</t>
  </si>
  <si>
    <t>Odbarwiacz (met. Grama)</t>
  </si>
  <si>
    <t>Fuksyna karbolowa (met. Grama)</t>
  </si>
  <si>
    <t>Fiolet krystaliczny ( met. Grama)</t>
  </si>
  <si>
    <t>Krązki BC do identyfikacji Moraxella</t>
  </si>
  <si>
    <t>Suplement FOS</t>
  </si>
  <si>
    <t xml:space="preserve">1. </t>
  </si>
  <si>
    <t xml:space="preserve">2. </t>
  </si>
  <si>
    <t xml:space="preserve"> Wartość brutto stanowiąca sumę  C + E = F</t>
  </si>
  <si>
    <t>Saszetki do pojemników wytwarzające środowisko beztlenowe</t>
  </si>
  <si>
    <t>szt</t>
  </si>
  <si>
    <t>Suchy wskaźnik atmosfery beztlenowej</t>
  </si>
  <si>
    <t>E - test Penicilina</t>
  </si>
  <si>
    <t>E - test Cefotaksym</t>
  </si>
  <si>
    <t>E - test Vankomycyna</t>
  </si>
  <si>
    <t>Wymazówki transportowe z podłożem węglowym, pakowane indywidualnie, aplikator z tworzywa, dł 15 cm, sterylne</t>
  </si>
  <si>
    <t>MacCokey Agar</t>
  </si>
  <si>
    <t>Sabouraud Dextrose ( Podłoże z chloramfenikolem i gentamycyną)</t>
  </si>
  <si>
    <t>Jałowa krew barania odwłókniona bez perełek i konserwantów w butelkach po 50 ml</t>
  </si>
  <si>
    <t>STAPHYtest 24</t>
  </si>
  <si>
    <t>Minimalny dolny próg wykrywalności</t>
  </si>
  <si>
    <t>1000 ng/ml</t>
  </si>
  <si>
    <t>300 ng/ml</t>
  </si>
  <si>
    <t xml:space="preserve"> szt.</t>
  </si>
  <si>
    <t>Benzodiazepina</t>
  </si>
  <si>
    <t>Marihuana</t>
  </si>
  <si>
    <t>50 ng/ml</t>
  </si>
  <si>
    <t>Ekstazy</t>
  </si>
  <si>
    <t>500 ng/ml</t>
  </si>
  <si>
    <t>Amfetamina</t>
  </si>
  <si>
    <t>Barbiturany</t>
  </si>
  <si>
    <t>Cena jedn. netto za szt.</t>
  </si>
  <si>
    <t>Cena jedn. netto za 1 szt.</t>
  </si>
  <si>
    <t>Cena jedn. Netto za 1 pasek</t>
  </si>
  <si>
    <t>Cena jedn. Netto za 1 szt.</t>
  </si>
  <si>
    <t>Cena jedn. Netto za 1 zestaw</t>
  </si>
  <si>
    <t>Cena jedn. netto za 1 zestaw</t>
  </si>
  <si>
    <t>Numer katalogowy</t>
  </si>
  <si>
    <t>Nazwa handlowa/producent</t>
  </si>
  <si>
    <t>RAZEM</t>
  </si>
  <si>
    <t>Odczynnik Mac Williama</t>
  </si>
  <si>
    <t xml:space="preserve"> Wartość brutto stanowiąca sumę                   C + E = F</t>
  </si>
  <si>
    <t xml:space="preserve"> Wartość brutto stanowiąca sumę                             C + E = F</t>
  </si>
  <si>
    <t xml:space="preserve">Szybki test do identyfikacji Paciorkowców gr A z wymazów z gardła </t>
  </si>
  <si>
    <t>testy</t>
  </si>
  <si>
    <t xml:space="preserve"> test</t>
  </si>
  <si>
    <t>Cena jedn. Netto za 1 test</t>
  </si>
  <si>
    <t xml:space="preserve"> L</t>
  </si>
  <si>
    <t>Cena jedn. netto za 1 litr</t>
  </si>
  <si>
    <t>Karbol - Ksylen 1 + 3</t>
  </si>
  <si>
    <t>L</t>
  </si>
  <si>
    <t>Ksylen cz.d.a</t>
  </si>
  <si>
    <t>Balsam kanadyjski do mikroskopu (a 500 ml)</t>
  </si>
  <si>
    <t>Testy do oznaczania lekowrażliwości Candida spp.
(zestaw a 25 testów )</t>
  </si>
  <si>
    <t xml:space="preserve">       butelki </t>
  </si>
  <si>
    <t xml:space="preserve">  Pakiet nr 2- Testy narkotyczne kasetkowe</t>
  </si>
  <si>
    <t xml:space="preserve">  Pakiet nr 3 - Paski do moczu</t>
  </si>
  <si>
    <t xml:space="preserve">  Pakiet nr 6 - Testy do identyfikacji bakterii</t>
  </si>
  <si>
    <t xml:space="preserve">  Pakiet nr 7 - Testy do identyfikacji bakterii</t>
  </si>
  <si>
    <t>Pakiet nr 8 - Manualne zestawy do identyfikacji drobnoustrojów do oprogramowania BBL Crystal - system</t>
  </si>
  <si>
    <t xml:space="preserve">  Pakiet nr 9 - Podłoża transportowe</t>
  </si>
  <si>
    <t xml:space="preserve">  Pakiet nr 10 - Podłoża</t>
  </si>
  <si>
    <t xml:space="preserve">  Pakiet nr 11 - Odczynniki</t>
  </si>
  <si>
    <t>Pakiet nr 16 - Manualne zestawy do identyfikacji drobnoustrojów do oprogramowania TNW pro. 6.5 Lachema</t>
  </si>
  <si>
    <t>Pakiet nr 17 - Podłoża do posiewu krwi - apart BACTEC 9050</t>
  </si>
  <si>
    <t>Bilirubina bezpośrednia i całkowita</t>
  </si>
  <si>
    <t>ml.</t>
  </si>
  <si>
    <t>Cena jedn. netto za       1 ml.</t>
  </si>
  <si>
    <r>
      <t>Płyn T</t>
    </r>
    <r>
      <rPr>
        <sz val="10"/>
        <rFont val="Arial"/>
        <family val="0"/>
      </rPr>
      <t>ürka</t>
    </r>
  </si>
  <si>
    <t>Płyn Pandiego</t>
  </si>
  <si>
    <t>Zieleń malachitowa 2%</t>
  </si>
  <si>
    <t xml:space="preserve">Płyn do liczenia płytek </t>
  </si>
  <si>
    <t>Płyn Nonne - Apelta</t>
  </si>
  <si>
    <t>Szybki test ureazowy do wykrywania Helicobacter pylori w bioptatach z żołądka</t>
  </si>
  <si>
    <t>TCA  10%</t>
  </si>
  <si>
    <t>CLED Agar</t>
  </si>
  <si>
    <t>CHROMagar Strep B ( do izolacji paciorkowców z gr"B")</t>
  </si>
  <si>
    <t>Amikacyna 30</t>
  </si>
  <si>
    <t>Amoksycylina 10</t>
  </si>
  <si>
    <t>Amoksycylina/kwas klawulanowy 2/1</t>
  </si>
  <si>
    <t>Amoksycylina/kwas klawulanowy 20/10</t>
  </si>
  <si>
    <t>Ampicylina 10</t>
  </si>
  <si>
    <t>Ampicylina 2</t>
  </si>
  <si>
    <t>Ampicylina/sulbaktam 10/10</t>
  </si>
  <si>
    <t>Cefoperazon 75</t>
  </si>
  <si>
    <t>Cefoperazon/sulbactam 30/75</t>
  </si>
  <si>
    <t>Cefotaksym 30</t>
  </si>
  <si>
    <t>Cefotaksym / kwas klawulanwy 30/10</t>
  </si>
  <si>
    <t>Cefoksytyna 30</t>
  </si>
  <si>
    <t>Cefpodoksym 30</t>
  </si>
  <si>
    <t>Cefpodoksym / kwas klawulanowy 30/10</t>
  </si>
  <si>
    <t>Ceftazydym 30</t>
  </si>
  <si>
    <t>Ceftriakson 30</t>
  </si>
  <si>
    <t>Cefuroksym 30</t>
  </si>
  <si>
    <t>Cefalotyna 30</t>
  </si>
  <si>
    <t>Cefazolina 30</t>
  </si>
  <si>
    <t>Ciprofloksacyna 5</t>
  </si>
  <si>
    <t>Klarytromycyna 15</t>
  </si>
  <si>
    <t>Chloramfenikol 30</t>
  </si>
  <si>
    <t>Clindamycyna 2</t>
  </si>
  <si>
    <t>Doksycyklina 30</t>
  </si>
  <si>
    <t>Erytromycyna 15</t>
  </si>
  <si>
    <t>Fosfomycyna (trometamol ) 200</t>
  </si>
  <si>
    <t>Gentamicyna 10</t>
  </si>
  <si>
    <t>Gentamicyna 120</t>
  </si>
  <si>
    <t>Ceftazydym/ kwas klawulanowy 30/10</t>
  </si>
  <si>
    <t>Linkomycyna 15</t>
  </si>
  <si>
    <t>Doripenem 10</t>
  </si>
  <si>
    <t>Ertapenem 10</t>
  </si>
  <si>
    <t>Kwas nalidyksowy 30</t>
  </si>
  <si>
    <t>Netilmicyna 30</t>
  </si>
  <si>
    <t>Nitrofurantoina 300</t>
  </si>
  <si>
    <t>Norfloksacyna 10</t>
  </si>
  <si>
    <t>Novobiocyna 30</t>
  </si>
  <si>
    <t>Ofloksacyna 5</t>
  </si>
  <si>
    <t>Oksacylina 1</t>
  </si>
  <si>
    <t>Penicylina 10</t>
  </si>
  <si>
    <t>Piperacylina 100</t>
  </si>
  <si>
    <t>Piperacylina /tazobaktam 110</t>
  </si>
  <si>
    <t>Streptomycyna 300</t>
  </si>
  <si>
    <t>Trimetoprim/sulfametoksazol 1,25/23,75</t>
  </si>
  <si>
    <t>Teikoplanina 30</t>
  </si>
  <si>
    <t>Tetracyklina 30</t>
  </si>
  <si>
    <t>Tikarcylina 75</t>
  </si>
  <si>
    <t>Tikarcylina /kwas klawulanowy 75/10</t>
  </si>
  <si>
    <t>Tobramycyna 10</t>
  </si>
  <si>
    <t>Trimetoprim 5</t>
  </si>
  <si>
    <t>Vankomycyna 30</t>
  </si>
  <si>
    <t>E - test Imipenem</t>
  </si>
  <si>
    <t xml:space="preserve">E - test Meropenem </t>
  </si>
  <si>
    <t>E - test Ceftazydym</t>
  </si>
  <si>
    <t>Bulion tryptozowo - sojowy</t>
  </si>
  <si>
    <t>Tigecyklina 15</t>
  </si>
  <si>
    <t>Testy do oznaczania lekowrażliwości dla beztlenowców
(zestaw  po 10 testów)</t>
  </si>
  <si>
    <t>31.</t>
  </si>
  <si>
    <t>33.</t>
  </si>
  <si>
    <t>36.</t>
  </si>
  <si>
    <t>41.</t>
  </si>
  <si>
    <t>44.</t>
  </si>
  <si>
    <t>48.</t>
  </si>
  <si>
    <t>50.</t>
  </si>
  <si>
    <t>60.</t>
  </si>
  <si>
    <t>63.</t>
  </si>
  <si>
    <t>64.</t>
  </si>
  <si>
    <t>68.</t>
  </si>
  <si>
    <t>Hematoksylina Mayera</t>
  </si>
  <si>
    <t>Szczep wzorcowy ATCC E. coli 25922</t>
  </si>
  <si>
    <t>wymazówka</t>
  </si>
  <si>
    <t>Szczep wzorcowy ATCC S. aureus 25923</t>
  </si>
  <si>
    <t>wymazówki</t>
  </si>
  <si>
    <t>Szep wzorcowy ATCC Ps. aeruginosa 27853</t>
  </si>
  <si>
    <t>Cena jedn. Netto  1 litr/ml.</t>
  </si>
  <si>
    <t>Odczynnik monoklonalny anty - A 
(BIRMA-1)</t>
  </si>
  <si>
    <t>Odczynnik monoklonalny anty-A
 (inny klon)</t>
  </si>
  <si>
    <t>Odczynnik monoklonalny anty AB</t>
  </si>
  <si>
    <t>Odczynnik monoklonalny anty- B (LB-2)</t>
  </si>
  <si>
    <t>Odczynnik monoklonalny anty - B 
(inny klon)</t>
  </si>
  <si>
    <t>Odczynnik monoklonalny anty - D RUM</t>
  </si>
  <si>
    <t xml:space="preserve">Odczynnik monoklonalny anty - D BLEND </t>
  </si>
  <si>
    <t>Surowica antyglobulinowa poliwalentna (płynna)</t>
  </si>
  <si>
    <t>Standard anty - D</t>
  </si>
  <si>
    <t>PBS - buforowany roztwór NaCl</t>
  </si>
  <si>
    <t>l.</t>
  </si>
  <si>
    <t>LISS - roztwór NaCL o niskiej sile jonowej</t>
  </si>
  <si>
    <t xml:space="preserve">Odczynnik papinowy </t>
  </si>
  <si>
    <t>Standaryzowane krwinki wzorcowe 0 Rh + opłaszczone przeciwcialami anty - D</t>
  </si>
  <si>
    <t>Konserwowane krwinki wzorcowe do wykrywania przeciwciał</t>
  </si>
  <si>
    <t>Standaryzowane krwinki wzorcowe typ LISS-VERA do wykrywania przeciwciał</t>
  </si>
  <si>
    <t>Krwinki wzorcowe do ukladu AB0</t>
  </si>
  <si>
    <t>Pakiet nr 15 - cytologia</t>
  </si>
  <si>
    <t xml:space="preserve">  Pakiet nr 26- Serologia</t>
  </si>
  <si>
    <t>Screening przeciwciał na 3 krw. wzorcowych w PTA LISS oraz screening przeciwciał na 3 krwinkach wzorcowych w teście enzymatycznym</t>
  </si>
  <si>
    <t>Właściwa próba krzyżowa PTA LISS: (liczba donacji)</t>
  </si>
  <si>
    <t>Grupa krwi noworodka z BTA 
(A-B-AB-DVI(+)-ctrl-BTA) - odczynnik anty-D wykrywający odmianę DVI</t>
  </si>
  <si>
    <t>Screening przeciwciał kobiet ciężarnych na 3 krw. wzorcowych w PTA LISS oraz screening przeciwciał na 3 krwinkach wzorcowych w teście enzymatycznym</t>
  </si>
  <si>
    <t>Zestaw 3 krwinek wzorcowych do screeningu p/c
(do testu PTA LISS i NaCl) zawieszone w roztworze LISS</t>
  </si>
  <si>
    <t>Zestaw 3 krwinek wzorcowych do screeningu p/c papainowane</t>
  </si>
  <si>
    <t>Potwierdzenie grupy krwi: druga seria A-B-D,inne klony niż w pkt 1</t>
  </si>
  <si>
    <t>Nazwa artykułu/opis badania</t>
  </si>
  <si>
    <t xml:space="preserve">GRUPA KRWI </t>
  </si>
  <si>
    <t>PRÓBA ZGODNOŚCI</t>
  </si>
  <si>
    <t>DODATKOWE BADANIA</t>
  </si>
  <si>
    <t>KRWINKI FIRMOWE DO BADANIAP PRZEGLADOWEGO PRZECIWCIAŁ</t>
  </si>
  <si>
    <t>MATERIAŁY ZUŻYWALNE POTRZEBNE DO WYKONYWANIA WW. ILOŚCI BADAŃ</t>
  </si>
  <si>
    <r>
      <t>Pełne oznaczenie grupy krwi z badaniem izoaglutynin grupowych (A-B-D</t>
    </r>
    <r>
      <rPr>
        <vertAlign val="superscript"/>
        <sz val="8"/>
        <rFont val="Arial"/>
        <family val="2"/>
      </rPr>
      <t>VI-</t>
    </r>
    <r>
      <rPr>
        <sz val="8"/>
        <rFont val="Arial"/>
        <family val="2"/>
      </rPr>
      <t>-ctl/A1-B)</t>
    </r>
  </si>
  <si>
    <t>Ilość badań rocznie</t>
  </si>
  <si>
    <t>Końcówki do pipety  w szt.</t>
  </si>
  <si>
    <t>Odczynnik LISS  w ml.</t>
  </si>
  <si>
    <t>Zewnątrzlaboratoryjna międzynarodowa kontrola jakosci potwierdzona certyfikatem dostosowana do metod probówkowych i mikrokolumnowych</t>
  </si>
  <si>
    <t>Ilość opakowań na rok</t>
  </si>
  <si>
    <t>Cenna netto za opakowanie</t>
  </si>
  <si>
    <t>B</t>
  </si>
  <si>
    <t>1 x rok</t>
  </si>
  <si>
    <t>Ilość badań/ml. lub sztuk z 1 opakowania</t>
  </si>
  <si>
    <t xml:space="preserve">  Pakiet nr 27- odczynniki do serologii transfuzjologicznej metodą aglutynacji kolumnowej</t>
  </si>
  <si>
    <t>Cena jedn. Netto za 1 wymazówke</t>
  </si>
  <si>
    <t>PAKIET 25 - Szczepy wzorcowe</t>
  </si>
  <si>
    <t>Liczbę opakowań należy zaokrąglić do pełnego opakowania w górę</t>
  </si>
  <si>
    <t>Dostawa wg harmonogramu na dany rok</t>
  </si>
  <si>
    <r>
      <t xml:space="preserve">Wszystkie odczynniki od jednego producenta dostarczone w tem. 2-8 </t>
    </r>
    <r>
      <rPr>
        <sz val="10"/>
        <rFont val="Arial"/>
        <family val="0"/>
      </rPr>
      <t>°</t>
    </r>
    <r>
      <rPr>
        <sz val="10"/>
        <rFont val="Arial CE"/>
        <family val="0"/>
      </rPr>
      <t>C</t>
    </r>
  </si>
  <si>
    <t>Kwota VAT stanowiąca
ilczyn
CxD=E</t>
  </si>
  <si>
    <t>Lp</t>
  </si>
  <si>
    <t>Opis przedmiotu zamówienia</t>
  </si>
  <si>
    <t>Jednostka miary</t>
  </si>
  <si>
    <t>Oznaczenie producenta</t>
  </si>
  <si>
    <t>Oferowana ilość op.</t>
  </si>
  <si>
    <t>Pałeczki Gram ujemne (-) ID + MIC, testy do identyfikacji biochemicznej i oznaczania lekowrażliwości bakterii G (-)</t>
  </si>
  <si>
    <t xml:space="preserve">Staphylococcus i Enterococ + Strep B i D ;  ID + MIC, testy do identyfikacji biochemicznej i oznaczania lekowrażliwości bakterii Gram ( + ) </t>
  </si>
  <si>
    <t xml:space="preserve">Testy do oznaczania ID i  lekowrażliwości bakterii G (-) z oznaczeniem wartości MIC  leki skierowane na Niefermentujące </t>
  </si>
  <si>
    <t xml:space="preserve">HAEMO ID, testy do identyfikacji biochemicznej bakterii z rodzaju Haemophilus i Neisseria </t>
  </si>
  <si>
    <t>Testy do identyfikacji i oznaczania  lekowrażliwości bakterii Gram minus  z moczu</t>
  </si>
  <si>
    <t>Streptococcus MIC, testy do oznaczania lekowrażliwości Streptococcus pneumoniae,  paciorkowców B-hemolitycznych oraz Viridans  z oznaczaniem wartości MIC</t>
  </si>
  <si>
    <t>Dzierżawa analizatora (przez okres 12 miesięcy)</t>
  </si>
  <si>
    <t>Dzierżawa -12 miesiecy</t>
  </si>
  <si>
    <t>1. dostawa odczynnikow i materialow zuzywalnych w ciagu 5 dni roboczych</t>
  </si>
  <si>
    <t>2. instalacja aparatu w ciagu 4 tyg. od daty podpisania umowy</t>
  </si>
  <si>
    <t>3.oferent zobowiazany jest do przeprowadzenia bezplatnego szkolenia personelu w zakresie obslugi aparatu</t>
  </si>
  <si>
    <t xml:space="preserve">4.oferent jest zobowiazany przez caly czas trwania umowy dzierzawy do wykonywania bezplatnych napraw  i kontroli nad bezawaryjnym dzialaniem aparatu </t>
  </si>
  <si>
    <t>5. mozliwosc zglaszania awari przez 24h/dobe, czas reakcji serwisu max. do 24h</t>
  </si>
  <si>
    <t xml:space="preserve">RAZEM </t>
  </si>
  <si>
    <t>Pakiet 24 -Opis systemu do analizy mikrobiologicznej</t>
  </si>
  <si>
    <t>Wartość netto stanowiąca iloczyn                        A x B = C</t>
  </si>
  <si>
    <t>Kwota VAT stanowiąca
iloczyn
C x D = E</t>
  </si>
  <si>
    <t>Strepto Plus B - odczynnik lateksowy do testu z poz. nr 4 pakietu nr 6</t>
  </si>
  <si>
    <t>Strepto Plus A - odczynnik lateksowy do testu z poz. nr 4 pakietu nr 6</t>
  </si>
  <si>
    <t xml:space="preserve"> fiolka</t>
  </si>
  <si>
    <t>fiolka</t>
  </si>
  <si>
    <t xml:space="preserve"> 7.</t>
  </si>
  <si>
    <t>Cena jedn. netto za 1 oznaczenie/fiolka</t>
  </si>
  <si>
    <t>* krążki powinny posiadać certyfikat ISO na wyroby medyczne 13485</t>
  </si>
  <si>
    <t>* podłoża powinny posiadać certyfikat ISO na wyroby medyczne 13485</t>
  </si>
  <si>
    <t xml:space="preserve">  Pakiet nr 1 - odczynniki</t>
  </si>
  <si>
    <t xml:space="preserve">  Pakiet nr 4- odczynniki</t>
  </si>
  <si>
    <t xml:space="preserve">  Pakiet nr 5 - odczynniki</t>
  </si>
  <si>
    <t>Pakiet 12 - krew barania</t>
  </si>
  <si>
    <t>Pakiet 13 - wzorzec McFarlanda</t>
  </si>
  <si>
    <t>Pakiet 14 - krążki</t>
  </si>
  <si>
    <t>Pakiet nr 18 - testy do oznaczania lekowrażliwości</t>
  </si>
  <si>
    <t>Pakiet nr 19 - saszetki do pojemników i suchy wskaźnik atmosfery beztlenowej</t>
  </si>
  <si>
    <t>Pakiet nr 20 - testy</t>
  </si>
  <si>
    <t>Pakiet 21 - wymazówki transportowe</t>
  </si>
  <si>
    <t>Pakiet nr 22 - testy do oznaczania lekowrażliwości</t>
  </si>
  <si>
    <t>Pakiet nr 23 - test ureazowy</t>
  </si>
  <si>
    <t>VAT %</t>
  </si>
  <si>
    <t xml:space="preserve">Dzierżawa urządzeń do wykonywania badań </t>
  </si>
  <si>
    <t>%    VAT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</si>
</sst>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"/>
    <numFmt numFmtId="168" formatCode="#,##0.0000\ &quot;zł&quot;"/>
    <numFmt numFmtId="169" formatCode="#,##0\ &quot;zł&quot;"/>
    <numFmt numFmtId="170" formatCode="[$-415]d\ mmmm\ yyyy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_ ;[Red]\-#,##0.00\ "/>
    <numFmt numFmtId="180" formatCode="#,##0.000"/>
    <numFmt numFmtId="181" formatCode="#,##0.00\ &quot;zł&quot;"/>
    <numFmt numFmtId="182" formatCode="#\ ?/?"/>
    <numFmt numFmtId="183" formatCode="0.000"/>
    <numFmt numFmtId="184" formatCode="#,##0.0000_ ;[Red]\-#,##0.0000\ "/>
    <numFmt numFmtId="185" formatCode="#,##0.0000\ [$€-1];[Red]\-#,##0.0000\ [$€-1]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[$€-2]\ #,##0.00_);[Red]\([$€-2]\ #,##0.00\)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0"/>
    </font>
    <font>
      <b/>
      <sz val="11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1" fillId="2" borderId="1" xfId="0" applyNumberFormat="1" applyFont="1" applyFill="1" applyBorder="1" applyAlignment="1">
      <alignment horizontal="center"/>
    </xf>
    <xf numFmtId="9" fontId="0" fillId="0" borderId="1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167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4" fillId="0" borderId="2" xfId="0" applyFont="1" applyBorder="1" applyAlignment="1">
      <alignment horizontal="right"/>
    </xf>
    <xf numFmtId="167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top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4" fontId="7" fillId="2" borderId="9" xfId="0" applyNumberFormat="1" applyFont="1" applyFill="1" applyBorder="1" applyAlignment="1">
      <alignment/>
    </xf>
    <xf numFmtId="4" fontId="7" fillId="2" borderId="9" xfId="0" applyNumberFormat="1" applyFont="1" applyFill="1" applyBorder="1" applyAlignment="1">
      <alignment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2" borderId="11" xfId="0" applyNumberFormat="1" applyFont="1" applyFill="1" applyBorder="1" applyAlignment="1">
      <alignment/>
    </xf>
    <xf numFmtId="0" fontId="0" fillId="0" borderId="4" xfId="0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0" xfId="0" applyFont="1" applyAlignment="1">
      <alignment/>
    </xf>
    <xf numFmtId="167" fontId="0" fillId="0" borderId="2" xfId="0" applyNumberForma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9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167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167" fontId="4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4" fontId="1" fillId="2" borderId="9" xfId="0" applyNumberFormat="1" applyFont="1" applyFill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4" fillId="0" borderId="0" xfId="19">
      <alignment/>
      <protection/>
    </xf>
    <xf numFmtId="0" fontId="17" fillId="0" borderId="0" xfId="18" applyFont="1" applyAlignment="1">
      <alignment horizontal="center" vertical="center"/>
      <protection/>
    </xf>
    <xf numFmtId="0" fontId="18" fillId="0" borderId="12" xfId="18" applyFont="1" applyFill="1" applyBorder="1" applyAlignment="1">
      <alignment horizontal="center" vertical="center" wrapText="1"/>
      <protection/>
    </xf>
    <xf numFmtId="0" fontId="18" fillId="0" borderId="13" xfId="18" applyFont="1" applyFill="1" applyBorder="1" applyAlignment="1">
      <alignment horizontal="center" vertical="center" wrapText="1"/>
      <protection/>
    </xf>
    <xf numFmtId="0" fontId="18" fillId="0" borderId="14" xfId="18" applyFont="1" applyFill="1" applyBorder="1" applyAlignment="1">
      <alignment horizontal="center" vertical="center" wrapText="1"/>
      <protection/>
    </xf>
    <xf numFmtId="0" fontId="14" fillId="0" borderId="15" xfId="18" applyFont="1" applyFill="1" applyBorder="1" applyAlignment="1">
      <alignment horizontal="center" vertical="center"/>
      <protection/>
    </xf>
    <xf numFmtId="0" fontId="14" fillId="0" borderId="16" xfId="18" applyFont="1" applyFill="1" applyBorder="1" applyAlignment="1">
      <alignment horizontal="center" vertical="center" wrapText="1"/>
      <protection/>
    </xf>
    <xf numFmtId="0" fontId="20" fillId="0" borderId="17" xfId="18" applyFont="1" applyFill="1" applyBorder="1" applyAlignment="1">
      <alignment horizontal="center" vertical="center"/>
      <protection/>
    </xf>
    <xf numFmtId="4" fontId="14" fillId="0" borderId="17" xfId="18" applyNumberFormat="1" applyFont="1" applyBorder="1" applyAlignment="1">
      <alignment vertical="center"/>
      <protection/>
    </xf>
    <xf numFmtId="9" fontId="14" fillId="0" borderId="18" xfId="21" applyFont="1" applyBorder="1" applyAlignment="1">
      <alignment horizontal="center" vertical="center"/>
    </xf>
    <xf numFmtId="4" fontId="14" fillId="0" borderId="19" xfId="18" applyNumberFormat="1" applyFont="1" applyBorder="1" applyAlignment="1">
      <alignment vertical="center"/>
      <protection/>
    </xf>
    <xf numFmtId="0" fontId="14" fillId="0" borderId="20" xfId="18" applyFont="1" applyFill="1" applyBorder="1" applyAlignment="1">
      <alignment horizontal="center" vertical="center"/>
      <protection/>
    </xf>
    <xf numFmtId="0" fontId="14" fillId="0" borderId="1" xfId="18" applyFont="1" applyFill="1" applyBorder="1" applyAlignment="1">
      <alignment horizontal="center" vertical="center" wrapText="1"/>
      <protection/>
    </xf>
    <xf numFmtId="0" fontId="21" fillId="3" borderId="21" xfId="18" applyFont="1" applyFill="1" applyBorder="1" applyAlignment="1">
      <alignment horizontal="center" vertical="center"/>
      <protection/>
    </xf>
    <xf numFmtId="0" fontId="21" fillId="3" borderId="1" xfId="18" applyFont="1" applyFill="1" applyBorder="1" applyAlignment="1">
      <alignment horizontal="center" vertical="center" wrapText="1"/>
      <protection/>
    </xf>
    <xf numFmtId="49" fontId="21" fillId="3" borderId="22" xfId="18" applyNumberFormat="1" applyFont="1" applyFill="1" applyBorder="1" applyAlignment="1">
      <alignment vertical="center"/>
      <protection/>
    </xf>
    <xf numFmtId="0" fontId="21" fillId="3" borderId="1" xfId="18" applyFont="1" applyFill="1" applyBorder="1" applyAlignment="1">
      <alignment horizontal="center" vertical="center"/>
      <protection/>
    </xf>
    <xf numFmtId="0" fontId="14" fillId="0" borderId="21" xfId="18" applyFont="1" applyFill="1" applyBorder="1" applyAlignment="1">
      <alignment horizontal="center" vertical="center"/>
      <protection/>
    </xf>
    <xf numFmtId="49" fontId="14" fillId="0" borderId="22" xfId="18" applyNumberFormat="1" applyFont="1" applyFill="1" applyBorder="1" applyAlignment="1">
      <alignment vertical="center"/>
      <protection/>
    </xf>
    <xf numFmtId="49" fontId="14" fillId="0" borderId="23" xfId="18" applyNumberFormat="1" applyFont="1" applyFill="1" applyBorder="1" applyAlignment="1">
      <alignment vertical="center"/>
      <protection/>
    </xf>
    <xf numFmtId="0" fontId="20" fillId="0" borderId="1" xfId="18" applyFont="1" applyFill="1" applyBorder="1" applyAlignment="1">
      <alignment horizontal="center" vertical="center"/>
      <protection/>
    </xf>
    <xf numFmtId="0" fontId="18" fillId="0" borderId="12" xfId="18" applyFont="1" applyBorder="1" applyAlignment="1">
      <alignment horizontal="center" vertical="center"/>
      <protection/>
    </xf>
    <xf numFmtId="0" fontId="18" fillId="0" borderId="7" xfId="18" applyFont="1" applyFill="1" applyBorder="1" applyAlignment="1">
      <alignment vertical="center"/>
      <protection/>
    </xf>
    <xf numFmtId="0" fontId="19" fillId="0" borderId="13" xfId="18" applyFont="1" applyFill="1" applyBorder="1" applyAlignment="1">
      <alignment horizontal="center" vertical="center"/>
      <protection/>
    </xf>
    <xf numFmtId="4" fontId="14" fillId="0" borderId="13" xfId="18" applyNumberFormat="1" applyFont="1" applyBorder="1" applyAlignment="1">
      <alignment vertical="center"/>
      <protection/>
    </xf>
    <xf numFmtId="9" fontId="14" fillId="0" borderId="14" xfId="21" applyFont="1" applyBorder="1" applyAlignment="1">
      <alignment horizontal="center" vertical="center"/>
    </xf>
    <xf numFmtId="4" fontId="14" fillId="0" borderId="24" xfId="18" applyNumberFormat="1" applyFont="1" applyBorder="1" applyAlignment="1">
      <alignment vertical="center"/>
      <protection/>
    </xf>
    <xf numFmtId="0" fontId="18" fillId="0" borderId="6" xfId="18" applyFont="1" applyFill="1" applyBorder="1" applyAlignment="1">
      <alignment vertical="center"/>
      <protection/>
    </xf>
    <xf numFmtId="0" fontId="14" fillId="0" borderId="25" xfId="18" applyFont="1" applyFill="1" applyBorder="1" applyAlignment="1">
      <alignment horizontal="center" vertical="center"/>
      <protection/>
    </xf>
    <xf numFmtId="0" fontId="14" fillId="0" borderId="13" xfId="18" applyFont="1" applyFill="1" applyBorder="1" applyAlignment="1">
      <alignment vertical="center"/>
      <protection/>
    </xf>
    <xf numFmtId="0" fontId="14" fillId="0" borderId="13" xfId="18" applyFont="1" applyFill="1" applyBorder="1" applyAlignment="1">
      <alignment horizontal="center" vertical="center"/>
      <protection/>
    </xf>
    <xf numFmtId="0" fontId="14" fillId="0" borderId="14" xfId="18" applyFont="1" applyFill="1" applyBorder="1" applyAlignment="1">
      <alignment vertical="center"/>
      <protection/>
    </xf>
    <xf numFmtId="0" fontId="20" fillId="0" borderId="26" xfId="18" applyFont="1" applyFill="1" applyBorder="1" applyAlignment="1">
      <alignment horizontal="center" vertical="center"/>
      <protection/>
    </xf>
    <xf numFmtId="4" fontId="14" fillId="0" borderId="26" xfId="18" applyNumberFormat="1" applyFont="1" applyBorder="1" applyAlignment="1">
      <alignment vertical="center"/>
      <protection/>
    </xf>
    <xf numFmtId="4" fontId="22" fillId="0" borderId="9" xfId="18" applyNumberFormat="1" applyFont="1" applyBorder="1" applyAlignment="1">
      <alignment vertical="center"/>
      <protection/>
    </xf>
    <xf numFmtId="0" fontId="14" fillId="0" borderId="0" xfId="18" applyFont="1" applyAlignment="1">
      <alignment horizontal="center" vertical="center"/>
      <protection/>
    </xf>
    <xf numFmtId="0" fontId="14" fillId="0" borderId="0" xfId="18" applyFont="1" applyAlignment="1">
      <alignment vertical="center"/>
      <protection/>
    </xf>
    <xf numFmtId="0" fontId="20" fillId="0" borderId="0" xfId="18" applyFont="1" applyAlignment="1">
      <alignment horizontal="center" vertical="center"/>
      <protection/>
    </xf>
    <xf numFmtId="9" fontId="14" fillId="0" borderId="0" xfId="21" applyFont="1" applyAlignment="1">
      <alignment horizontal="center" vertical="center"/>
    </xf>
    <xf numFmtId="0" fontId="18" fillId="0" borderId="0" xfId="18" applyFont="1" applyAlignment="1">
      <alignment horizontal="center" vertical="center"/>
      <protection/>
    </xf>
    <xf numFmtId="0" fontId="14" fillId="0" borderId="0" xfId="18" applyFont="1" applyAlignment="1">
      <alignment horizontal="left" vertical="center"/>
      <protection/>
    </xf>
    <xf numFmtId="0" fontId="23" fillId="0" borderId="0" xfId="18" applyFont="1" applyAlignment="1">
      <alignment horizontal="left" vertical="center"/>
      <protection/>
    </xf>
    <xf numFmtId="0" fontId="20" fillId="0" borderId="0" xfId="18" applyFont="1" applyAlignment="1">
      <alignment horizontal="left" vertical="center"/>
      <protection/>
    </xf>
    <xf numFmtId="0" fontId="18" fillId="0" borderId="0" xfId="18" applyFont="1" applyAlignment="1">
      <alignment horizontal="left" vertical="center"/>
      <protection/>
    </xf>
    <xf numFmtId="0" fontId="13" fillId="0" borderId="0" xfId="18" applyFont="1" applyAlignment="1">
      <alignment horizontal="center" vertical="center"/>
      <protection/>
    </xf>
    <xf numFmtId="0" fontId="8" fillId="0" borderId="0" xfId="18">
      <alignment/>
      <protection/>
    </xf>
    <xf numFmtId="0" fontId="14" fillId="0" borderId="0" xfId="18" applyFont="1" applyFill="1" applyAlignment="1">
      <alignment horizontal="left" vertical="center"/>
      <protection/>
    </xf>
    <xf numFmtId="0" fontId="14" fillId="0" borderId="0" xfId="19" applyFont="1">
      <alignment/>
      <protection/>
    </xf>
    <xf numFmtId="0" fontId="21" fillId="0" borderId="16" xfId="18" applyFont="1" applyFill="1" applyBorder="1" applyAlignment="1">
      <alignment horizontal="center" vertical="center" wrapText="1"/>
      <protection/>
    </xf>
    <xf numFmtId="0" fontId="21" fillId="0" borderId="1" xfId="18" applyFont="1" applyFill="1" applyBorder="1" applyAlignment="1">
      <alignment horizontal="left" vertical="center" wrapText="1"/>
      <protection/>
    </xf>
    <xf numFmtId="0" fontId="21" fillId="3" borderId="1" xfId="18" applyFont="1" applyFill="1" applyBorder="1" applyAlignment="1">
      <alignment horizontal="left" vertical="center" wrapText="1"/>
      <protection/>
    </xf>
    <xf numFmtId="0" fontId="14" fillId="0" borderId="27" xfId="18" applyFont="1" applyFill="1" applyBorder="1" applyAlignment="1">
      <alignment horizontal="center" vertical="center" wrapText="1"/>
      <protection/>
    </xf>
    <xf numFmtId="49" fontId="14" fillId="0" borderId="18" xfId="18" applyNumberFormat="1" applyFont="1" applyFill="1" applyBorder="1" applyAlignment="1">
      <alignment vertical="center"/>
      <protection/>
    </xf>
    <xf numFmtId="0" fontId="18" fillId="0" borderId="28" xfId="18" applyFont="1" applyBorder="1" applyAlignment="1">
      <alignment horizontal="center" vertical="center" wrapText="1"/>
      <protection/>
    </xf>
    <xf numFmtId="0" fontId="14" fillId="0" borderId="18" xfId="18" applyFont="1" applyFill="1" applyBorder="1" applyAlignment="1">
      <alignment vertical="center"/>
      <protection/>
    </xf>
    <xf numFmtId="0" fontId="11" fillId="0" borderId="0" xfId="18" applyFont="1" applyAlignment="1">
      <alignment horizontal="center" vertical="center"/>
      <protection/>
    </xf>
    <xf numFmtId="0" fontId="25" fillId="0" borderId="9" xfId="18" applyFont="1" applyFill="1" applyBorder="1" applyAlignment="1">
      <alignment horizontal="center" vertical="center" wrapText="1"/>
      <protection/>
    </xf>
    <xf numFmtId="9" fontId="22" fillId="0" borderId="0" xfId="21" applyFont="1" applyBorder="1" applyAlignment="1">
      <alignment horizontal="center" vertical="center"/>
    </xf>
    <xf numFmtId="4" fontId="14" fillId="0" borderId="29" xfId="18" applyNumberFormat="1" applyFont="1" applyBorder="1" applyAlignment="1">
      <alignment vertical="center"/>
      <protection/>
    </xf>
    <xf numFmtId="4" fontId="14" fillId="0" borderId="30" xfId="18" applyNumberFormat="1" applyFont="1" applyBorder="1" applyAlignment="1">
      <alignment vertical="center"/>
      <protection/>
    </xf>
    <xf numFmtId="9" fontId="14" fillId="0" borderId="9" xfId="21" applyFont="1" applyBorder="1" applyAlignment="1">
      <alignment horizontal="center" vertical="center"/>
    </xf>
    <xf numFmtId="0" fontId="18" fillId="0" borderId="26" xfId="18" applyFont="1" applyFill="1" applyBorder="1" applyAlignment="1">
      <alignment horizontal="center" vertical="center" wrapText="1"/>
      <protection/>
    </xf>
    <xf numFmtId="0" fontId="18" fillId="0" borderId="26" xfId="18" applyFont="1" applyBorder="1" applyAlignment="1">
      <alignment horizontal="center" vertical="center" wrapText="1"/>
      <protection/>
    </xf>
    <xf numFmtId="3" fontId="18" fillId="0" borderId="29" xfId="21" applyNumberFormat="1" applyFont="1" applyBorder="1" applyAlignment="1">
      <alignment horizontal="center" vertical="center" wrapText="1"/>
    </xf>
    <xf numFmtId="0" fontId="18" fillId="0" borderId="11" xfId="18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/>
    </xf>
    <xf numFmtId="0" fontId="18" fillId="0" borderId="6" xfId="18" applyFont="1" applyFill="1" applyBorder="1" applyAlignment="1">
      <alignment horizontal="center" vertical="center" wrapText="1"/>
      <protection/>
    </xf>
    <xf numFmtId="0" fontId="26" fillId="0" borderId="12" xfId="18" applyFont="1" applyFill="1" applyBorder="1" applyAlignment="1">
      <alignment horizontal="center" vertical="center" wrapText="1"/>
      <protection/>
    </xf>
    <xf numFmtId="0" fontId="26" fillId="0" borderId="14" xfId="18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26" fillId="0" borderId="28" xfId="18" applyFont="1" applyFill="1" applyBorder="1" applyAlignment="1">
      <alignment horizontal="center" vertical="center" wrapText="1"/>
      <protection/>
    </xf>
    <xf numFmtId="0" fontId="27" fillId="0" borderId="13" xfId="18" applyFont="1" applyFill="1" applyBorder="1" applyAlignment="1">
      <alignment horizontal="center" vertical="center" wrapText="1"/>
      <protection/>
    </xf>
    <xf numFmtId="0" fontId="26" fillId="0" borderId="14" xfId="18" applyFont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9" fontId="26" fillId="0" borderId="9" xfId="21" applyFont="1" applyBorder="1" applyAlignment="1">
      <alignment horizontal="center" vertical="center" wrapText="1"/>
    </xf>
    <xf numFmtId="0" fontId="26" fillId="0" borderId="31" xfId="18" applyFont="1" applyFill="1" applyBorder="1" applyAlignment="1">
      <alignment horizontal="center" vertical="center" wrapText="1"/>
      <protection/>
    </xf>
    <xf numFmtId="4" fontId="0" fillId="0" borderId="16" xfId="0" applyNumberForma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2" borderId="9" xfId="0" applyNumberFormat="1" applyFill="1" applyBorder="1" applyAlignment="1">
      <alignment/>
    </xf>
    <xf numFmtId="2" fontId="14" fillId="0" borderId="18" xfId="21" applyNumberFormat="1" applyFont="1" applyBorder="1" applyAlignment="1">
      <alignment horizontal="center" vertical="center"/>
    </xf>
    <xf numFmtId="2" fontId="14" fillId="0" borderId="9" xfId="21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4" fontId="1" fillId="0" borderId="6" xfId="0" applyNumberFormat="1" applyFont="1" applyBorder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1" fillId="0" borderId="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0" xfId="18" applyFont="1" applyAlignment="1">
      <alignment horizontal="center" vertical="center"/>
      <protection/>
    </xf>
    <xf numFmtId="0" fontId="18" fillId="0" borderId="7" xfId="18" applyFont="1" applyFill="1" applyBorder="1" applyAlignment="1">
      <alignment horizontal="left" vertical="center"/>
      <protection/>
    </xf>
    <xf numFmtId="0" fontId="18" fillId="0" borderId="38" xfId="18" applyFont="1" applyFill="1" applyBorder="1" applyAlignment="1">
      <alignment horizontal="left" vertical="center"/>
      <protection/>
    </xf>
    <xf numFmtId="0" fontId="18" fillId="0" borderId="8" xfId="18" applyFont="1" applyFill="1" applyBorder="1" applyAlignment="1">
      <alignment horizontal="left" vertical="center"/>
      <protection/>
    </xf>
    <xf numFmtId="4" fontId="24" fillId="0" borderId="6" xfId="18" applyNumberFormat="1" applyFont="1" applyFill="1" applyBorder="1" applyAlignment="1">
      <alignment horizontal="center" vertical="center"/>
      <protection/>
    </xf>
    <xf numFmtId="4" fontId="24" fillId="0" borderId="7" xfId="1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Zeszyt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1"/>
  <dimension ref="A1:K25"/>
  <sheetViews>
    <sheetView workbookViewId="0" topLeftCell="A1">
      <selection activeCell="C24" sqref="C24"/>
    </sheetView>
  </sheetViews>
  <sheetFormatPr defaultColWidth="9.00390625" defaultRowHeight="12.75"/>
  <cols>
    <col min="1" max="1" width="4.125" style="0" customWidth="1"/>
    <col min="2" max="2" width="22.25390625" style="0" customWidth="1"/>
    <col min="3" max="4" width="11.125" style="0" customWidth="1"/>
    <col min="5" max="5" width="8.625" style="0" customWidth="1"/>
    <col min="6" max="6" width="12.625" style="9" customWidth="1"/>
    <col min="7" max="7" width="12.00390625" style="10" customWidth="1"/>
    <col min="8" max="8" width="11.375" style="16" customWidth="1"/>
    <col min="9" max="9" width="8.875" style="10" customWidth="1"/>
    <col min="10" max="10" width="13.00390625" style="0" customWidth="1"/>
    <col min="11" max="11" width="12.375" style="0" customWidth="1"/>
  </cols>
  <sheetData>
    <row r="1" spans="1:7" ht="12.75">
      <c r="A1" s="263" t="s">
        <v>153</v>
      </c>
      <c r="B1" s="263"/>
      <c r="C1" s="263"/>
      <c r="D1" s="1"/>
      <c r="G1" s="10" t="s">
        <v>0</v>
      </c>
    </row>
    <row r="2" spans="3:4" ht="12.75">
      <c r="C2" s="1"/>
      <c r="D2" s="1"/>
    </row>
    <row r="3" spans="1:3" ht="12.75">
      <c r="A3" s="263" t="s">
        <v>409</v>
      </c>
      <c r="B3" s="263"/>
      <c r="C3" s="263"/>
    </row>
    <row r="4" spans="2:4" ht="12.75">
      <c r="B4" s="1" t="s">
        <v>0</v>
      </c>
      <c r="C4" s="1"/>
      <c r="D4" s="1"/>
    </row>
    <row r="5" spans="1:11" ht="81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3" t="s">
        <v>56</v>
      </c>
      <c r="H5" s="134" t="s">
        <v>13</v>
      </c>
      <c r="I5" s="135" t="s">
        <v>4</v>
      </c>
      <c r="J5" s="167" t="s">
        <v>378</v>
      </c>
      <c r="K5" s="131" t="s">
        <v>12</v>
      </c>
    </row>
    <row r="6" spans="1:11" ht="12.75">
      <c r="A6" s="51"/>
      <c r="B6" s="51"/>
      <c r="C6" s="51"/>
      <c r="D6" s="76"/>
      <c r="E6" s="51"/>
      <c r="F6" s="51" t="s">
        <v>7</v>
      </c>
      <c r="G6" s="53" t="s">
        <v>11</v>
      </c>
      <c r="H6" s="54" t="s">
        <v>8</v>
      </c>
      <c r="I6" s="55" t="s">
        <v>9</v>
      </c>
      <c r="J6" s="54" t="s">
        <v>10</v>
      </c>
      <c r="K6" s="51" t="s">
        <v>138</v>
      </c>
    </row>
    <row r="7" spans="1:11" s="20" customFormat="1" ht="27.75" customHeight="1">
      <c r="A7" s="17">
        <v>1</v>
      </c>
      <c r="B7" s="17" t="s">
        <v>52</v>
      </c>
      <c r="C7" s="120"/>
      <c r="D7" s="120"/>
      <c r="E7" s="17" t="s">
        <v>53</v>
      </c>
      <c r="F7" s="17">
        <v>25000</v>
      </c>
      <c r="G7" s="31"/>
      <c r="H7" s="18">
        <f>F7*G7</f>
        <v>0</v>
      </c>
      <c r="I7" s="19"/>
      <c r="J7" s="18">
        <f>H7*I7</f>
        <v>0</v>
      </c>
      <c r="K7" s="18">
        <f>H7+J7</f>
        <v>0</v>
      </c>
    </row>
    <row r="8" spans="1:11" s="20" customFormat="1" ht="30.75" customHeight="1" thickBot="1">
      <c r="A8" s="78">
        <v>2</v>
      </c>
      <c r="B8" s="78" t="s">
        <v>54</v>
      </c>
      <c r="C8" s="121"/>
      <c r="D8" s="121"/>
      <c r="E8" s="78" t="s">
        <v>55</v>
      </c>
      <c r="F8" s="79">
        <v>800</v>
      </c>
      <c r="G8" s="80"/>
      <c r="H8" s="18">
        <f>F8*G8</f>
        <v>0</v>
      </c>
      <c r="I8" s="19"/>
      <c r="J8" s="18">
        <f>H8*I8</f>
        <v>0</v>
      </c>
      <c r="K8" s="18">
        <f>H8+J8</f>
        <v>0</v>
      </c>
    </row>
    <row r="9" spans="1:11" ht="22.5" customHeight="1" thickBot="1">
      <c r="A9" s="260" t="s">
        <v>6</v>
      </c>
      <c r="B9" s="261"/>
      <c r="C9" s="261"/>
      <c r="D9" s="261"/>
      <c r="E9" s="261"/>
      <c r="F9" s="261"/>
      <c r="G9" s="262"/>
      <c r="H9" s="113">
        <f>SUM(H7:H8)</f>
        <v>0</v>
      </c>
      <c r="I9" s="12"/>
      <c r="J9" s="94"/>
      <c r="K9" s="114">
        <f>SUM(K7:K8)</f>
        <v>0</v>
      </c>
    </row>
    <row r="10" spans="7:10" ht="12.75">
      <c r="G10" s="10" t="s">
        <v>0</v>
      </c>
      <c r="J10" s="10" t="s">
        <v>0</v>
      </c>
    </row>
    <row r="11" spans="7:10" ht="12.75">
      <c r="G11" s="10" t="s">
        <v>0</v>
      </c>
      <c r="J11" s="10" t="s">
        <v>0</v>
      </c>
    </row>
    <row r="25" ht="12.75">
      <c r="D25" t="s">
        <v>0</v>
      </c>
    </row>
  </sheetData>
  <mergeCells count="3">
    <mergeCell ref="A9:G9"/>
    <mergeCell ref="A1:C1"/>
    <mergeCell ref="A3:C3"/>
  </mergeCells>
  <printOptions horizontalCentered="1" verticalCentered="1"/>
  <pageMargins left="0.17" right="0.36" top="0.98425196850393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81"/>
  <dimension ref="A1:S51"/>
  <sheetViews>
    <sheetView workbookViewId="0" topLeftCell="A1">
      <selection activeCell="K40" sqref="K40"/>
    </sheetView>
  </sheetViews>
  <sheetFormatPr defaultColWidth="9.00390625" defaultRowHeight="12.75"/>
  <cols>
    <col min="1" max="1" width="4.00390625" style="0" customWidth="1"/>
    <col min="2" max="2" width="42.25390625" style="0" customWidth="1"/>
    <col min="3" max="4" width="11.125" style="0" customWidth="1"/>
    <col min="5" max="5" width="6.375" style="0" customWidth="1"/>
    <col min="6" max="6" width="6.625" style="0" customWidth="1"/>
    <col min="7" max="7" width="12.125" style="0" customWidth="1"/>
    <col min="8" max="8" width="11.625" style="0" customWidth="1"/>
    <col min="9" max="9" width="8.125" style="0" customWidth="1"/>
    <col min="11" max="11" width="11.625" style="0" customWidth="1"/>
  </cols>
  <sheetData>
    <row r="1" spans="1:3" s="1" customFormat="1" ht="12.75">
      <c r="A1" s="263" t="s">
        <v>153</v>
      </c>
      <c r="B1" s="263"/>
      <c r="C1" s="263"/>
    </row>
    <row r="3" spans="1:7" ht="13.5" customHeight="1">
      <c r="A3" s="263" t="s">
        <v>239</v>
      </c>
      <c r="B3" s="263"/>
      <c r="C3" s="263"/>
      <c r="D3" s="1"/>
      <c r="G3" t="s">
        <v>0</v>
      </c>
    </row>
    <row r="4" ht="19.5" customHeight="1">
      <c r="B4" s="37"/>
    </row>
    <row r="5" spans="1:11" ht="69" customHeight="1">
      <c r="A5" s="39" t="s">
        <v>1</v>
      </c>
      <c r="B5" s="39" t="s">
        <v>15</v>
      </c>
      <c r="C5" s="33" t="s">
        <v>215</v>
      </c>
      <c r="D5" s="81" t="s">
        <v>216</v>
      </c>
      <c r="E5" s="33" t="s">
        <v>14</v>
      </c>
      <c r="F5" s="33" t="s">
        <v>2</v>
      </c>
      <c r="G5" s="33" t="s">
        <v>91</v>
      </c>
      <c r="H5" s="33" t="s">
        <v>13</v>
      </c>
      <c r="I5" s="33" t="s">
        <v>4</v>
      </c>
      <c r="J5" s="167" t="s">
        <v>378</v>
      </c>
      <c r="K5" s="33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19.5" customHeight="1">
      <c r="A7" s="46">
        <v>1</v>
      </c>
      <c r="B7" s="40" t="s">
        <v>80</v>
      </c>
      <c r="C7" s="48"/>
      <c r="D7" s="48"/>
      <c r="E7" s="41" t="s">
        <v>81</v>
      </c>
      <c r="F7" s="42">
        <v>1</v>
      </c>
      <c r="G7" s="43"/>
      <c r="H7" s="44">
        <f>F7*G7</f>
        <v>0</v>
      </c>
      <c r="I7" s="45"/>
      <c r="J7" s="44">
        <f>H7*I7</f>
        <v>0</v>
      </c>
      <c r="K7" s="44">
        <f>H7+J7</f>
        <v>0</v>
      </c>
    </row>
    <row r="8" spans="1:11" ht="19.5" customHeight="1">
      <c r="A8" s="46" t="s">
        <v>16</v>
      </c>
      <c r="B8" s="40" t="s">
        <v>82</v>
      </c>
      <c r="C8" s="48"/>
      <c r="D8" s="48"/>
      <c r="E8" s="41" t="s">
        <v>81</v>
      </c>
      <c r="F8" s="42">
        <v>1</v>
      </c>
      <c r="G8" s="43"/>
      <c r="H8" s="44">
        <f>F8*G8</f>
        <v>0</v>
      </c>
      <c r="I8" s="45"/>
      <c r="J8" s="44">
        <f aca="true" t="shared" si="0" ref="J8:J36">H8*I8</f>
        <v>0</v>
      </c>
      <c r="K8" s="44">
        <f aca="true" t="shared" si="1" ref="K8:K36">H8+J8</f>
        <v>0</v>
      </c>
    </row>
    <row r="9" spans="1:11" ht="19.5" customHeight="1">
      <c r="A9" s="46" t="s">
        <v>17</v>
      </c>
      <c r="B9" s="40" t="s">
        <v>165</v>
      </c>
      <c r="C9" s="48"/>
      <c r="D9" s="48"/>
      <c r="E9" s="41" t="s">
        <v>81</v>
      </c>
      <c r="F9" s="42">
        <v>2</v>
      </c>
      <c r="G9" s="43"/>
      <c r="H9" s="44">
        <f aca="true" t="shared" si="2" ref="H9:H36">F9*G9</f>
        <v>0</v>
      </c>
      <c r="I9" s="45"/>
      <c r="J9" s="44">
        <f t="shared" si="0"/>
        <v>0</v>
      </c>
      <c r="K9" s="44">
        <f t="shared" si="1"/>
        <v>0</v>
      </c>
    </row>
    <row r="10" spans="1:11" ht="19.5" customHeight="1">
      <c r="A10" s="46" t="s">
        <v>18</v>
      </c>
      <c r="B10" s="40" t="s">
        <v>166</v>
      </c>
      <c r="C10" s="48"/>
      <c r="D10" s="48"/>
      <c r="E10" s="41" t="s">
        <v>81</v>
      </c>
      <c r="F10" s="42">
        <v>0.5</v>
      </c>
      <c r="G10" s="43"/>
      <c r="H10" s="44">
        <f t="shared" si="2"/>
        <v>0</v>
      </c>
      <c r="I10" s="45"/>
      <c r="J10" s="44">
        <f t="shared" si="0"/>
        <v>0</v>
      </c>
      <c r="K10" s="44">
        <f t="shared" si="1"/>
        <v>0</v>
      </c>
    </row>
    <row r="11" spans="1:11" ht="19.5" customHeight="1">
      <c r="A11" s="46" t="s">
        <v>19</v>
      </c>
      <c r="B11" s="40" t="s">
        <v>83</v>
      </c>
      <c r="C11" s="48"/>
      <c r="D11" s="48"/>
      <c r="E11" s="41" t="s">
        <v>81</v>
      </c>
      <c r="F11" s="42">
        <v>3</v>
      </c>
      <c r="G11" s="43"/>
      <c r="H11" s="44">
        <f t="shared" si="2"/>
        <v>0</v>
      </c>
      <c r="I11" s="45"/>
      <c r="J11" s="44">
        <f t="shared" si="0"/>
        <v>0</v>
      </c>
      <c r="K11" s="44">
        <f t="shared" si="1"/>
        <v>0</v>
      </c>
    </row>
    <row r="12" spans="1:11" ht="19.5" customHeight="1">
      <c r="A12" s="46" t="s">
        <v>20</v>
      </c>
      <c r="B12" s="40" t="s">
        <v>84</v>
      </c>
      <c r="C12" s="48"/>
      <c r="D12" s="48"/>
      <c r="E12" s="41" t="s">
        <v>81</v>
      </c>
      <c r="F12" s="42">
        <v>3</v>
      </c>
      <c r="G12" s="43"/>
      <c r="H12" s="44">
        <f t="shared" si="2"/>
        <v>0</v>
      </c>
      <c r="I12" s="45"/>
      <c r="J12" s="44">
        <f t="shared" si="0"/>
        <v>0</v>
      </c>
      <c r="K12" s="44">
        <f t="shared" si="1"/>
        <v>0</v>
      </c>
    </row>
    <row r="13" spans="1:11" ht="19.5" customHeight="1">
      <c r="A13" s="46" t="s">
        <v>21</v>
      </c>
      <c r="B13" s="40" t="s">
        <v>167</v>
      </c>
      <c r="C13" s="48"/>
      <c r="D13" s="48"/>
      <c r="E13" s="41" t="s">
        <v>81</v>
      </c>
      <c r="F13" s="42">
        <v>3</v>
      </c>
      <c r="G13" s="43"/>
      <c r="H13" s="44">
        <f t="shared" si="2"/>
        <v>0</v>
      </c>
      <c r="I13" s="45"/>
      <c r="J13" s="44">
        <f t="shared" si="0"/>
        <v>0</v>
      </c>
      <c r="K13" s="44">
        <f t="shared" si="1"/>
        <v>0</v>
      </c>
    </row>
    <row r="14" spans="1:11" ht="19.5" customHeight="1">
      <c r="A14" s="46" t="s">
        <v>22</v>
      </c>
      <c r="B14" s="40" t="s">
        <v>87</v>
      </c>
      <c r="C14" s="48"/>
      <c r="D14" s="48"/>
      <c r="E14" s="41" t="s">
        <v>81</v>
      </c>
      <c r="F14" s="42">
        <v>3</v>
      </c>
      <c r="G14" s="43"/>
      <c r="H14" s="44">
        <f t="shared" si="2"/>
        <v>0</v>
      </c>
      <c r="I14" s="45"/>
      <c r="J14" s="44">
        <f t="shared" si="0"/>
        <v>0</v>
      </c>
      <c r="K14" s="44">
        <f t="shared" si="1"/>
        <v>0</v>
      </c>
    </row>
    <row r="15" spans="1:11" ht="19.5" customHeight="1">
      <c r="A15" s="46" t="s">
        <v>23</v>
      </c>
      <c r="B15" s="40" t="s">
        <v>85</v>
      </c>
      <c r="C15" s="48"/>
      <c r="D15" s="48"/>
      <c r="E15" s="41" t="s">
        <v>81</v>
      </c>
      <c r="F15" s="42">
        <v>1</v>
      </c>
      <c r="G15" s="43"/>
      <c r="H15" s="44">
        <f t="shared" si="2"/>
        <v>0</v>
      </c>
      <c r="I15" s="45"/>
      <c r="J15" s="44">
        <f t="shared" si="0"/>
        <v>0</v>
      </c>
      <c r="K15" s="44">
        <f t="shared" si="1"/>
        <v>0</v>
      </c>
    </row>
    <row r="16" spans="1:11" ht="19.5" customHeight="1">
      <c r="A16" s="46" t="s">
        <v>24</v>
      </c>
      <c r="B16" s="40" t="s">
        <v>86</v>
      </c>
      <c r="C16" s="48"/>
      <c r="D16" s="48"/>
      <c r="E16" s="41" t="s">
        <v>81</v>
      </c>
      <c r="F16" s="42">
        <v>1</v>
      </c>
      <c r="G16" s="43"/>
      <c r="H16" s="44">
        <f t="shared" si="2"/>
        <v>0</v>
      </c>
      <c r="I16" s="45"/>
      <c r="J16" s="44">
        <f t="shared" si="0"/>
        <v>0</v>
      </c>
      <c r="K16" s="44">
        <f t="shared" si="1"/>
        <v>0</v>
      </c>
    </row>
    <row r="17" spans="1:11" ht="19.5" customHeight="1">
      <c r="A17" s="46" t="s">
        <v>25</v>
      </c>
      <c r="B17" s="40" t="s">
        <v>309</v>
      </c>
      <c r="C17" s="48"/>
      <c r="D17" s="48"/>
      <c r="E17" s="41" t="s">
        <v>81</v>
      </c>
      <c r="F17" s="42">
        <v>3</v>
      </c>
      <c r="G17" s="43"/>
      <c r="H17" s="44">
        <f t="shared" si="2"/>
        <v>0</v>
      </c>
      <c r="I17" s="45"/>
      <c r="J17" s="44">
        <f t="shared" si="0"/>
        <v>0</v>
      </c>
      <c r="K17" s="44">
        <f t="shared" si="1"/>
        <v>0</v>
      </c>
    </row>
    <row r="18" spans="1:11" ht="19.5" customHeight="1">
      <c r="A18" s="46" t="s">
        <v>26</v>
      </c>
      <c r="B18" s="40" t="s">
        <v>168</v>
      </c>
      <c r="C18" s="48"/>
      <c r="D18" s="48"/>
      <c r="E18" s="41" t="s">
        <v>81</v>
      </c>
      <c r="F18" s="42">
        <v>0.5</v>
      </c>
      <c r="G18" s="43"/>
      <c r="H18" s="44">
        <f t="shared" si="2"/>
        <v>0</v>
      </c>
      <c r="I18" s="45"/>
      <c r="J18" s="44">
        <f t="shared" si="0"/>
        <v>0</v>
      </c>
      <c r="K18" s="44">
        <f t="shared" si="1"/>
        <v>0</v>
      </c>
    </row>
    <row r="19" spans="1:11" ht="19.5" customHeight="1">
      <c r="A19" s="46" t="s">
        <v>88</v>
      </c>
      <c r="B19" s="40" t="s">
        <v>169</v>
      </c>
      <c r="C19" s="48"/>
      <c r="D19" s="48"/>
      <c r="E19" s="41" t="s">
        <v>81</v>
      </c>
      <c r="F19" s="42">
        <v>1</v>
      </c>
      <c r="G19" s="43"/>
      <c r="H19" s="44">
        <f t="shared" si="2"/>
        <v>0</v>
      </c>
      <c r="I19" s="45"/>
      <c r="J19" s="44">
        <f t="shared" si="0"/>
        <v>0</v>
      </c>
      <c r="K19" s="44">
        <f t="shared" si="1"/>
        <v>0</v>
      </c>
    </row>
    <row r="20" spans="1:11" ht="19.5" customHeight="1">
      <c r="A20" s="46" t="s">
        <v>27</v>
      </c>
      <c r="B20" s="40" t="s">
        <v>170</v>
      </c>
      <c r="C20" s="48"/>
      <c r="D20" s="48"/>
      <c r="E20" s="41" t="s">
        <v>81</v>
      </c>
      <c r="F20" s="42">
        <v>1</v>
      </c>
      <c r="G20" s="43"/>
      <c r="H20" s="44">
        <f t="shared" si="2"/>
        <v>0</v>
      </c>
      <c r="I20" s="45"/>
      <c r="J20" s="44">
        <f t="shared" si="0"/>
        <v>0</v>
      </c>
      <c r="K20" s="44">
        <f t="shared" si="1"/>
        <v>0</v>
      </c>
    </row>
    <row r="21" spans="1:11" ht="19.5" customHeight="1">
      <c r="A21" s="46" t="s">
        <v>28</v>
      </c>
      <c r="B21" s="40" t="s">
        <v>171</v>
      </c>
      <c r="C21" s="48"/>
      <c r="D21" s="48"/>
      <c r="E21" s="41" t="s">
        <v>81</v>
      </c>
      <c r="F21" s="42">
        <v>1</v>
      </c>
      <c r="G21" s="43"/>
      <c r="H21" s="44">
        <f t="shared" si="2"/>
        <v>0</v>
      </c>
      <c r="I21" s="45"/>
      <c r="J21" s="44">
        <f t="shared" si="0"/>
        <v>0</v>
      </c>
      <c r="K21" s="44">
        <f t="shared" si="1"/>
        <v>0</v>
      </c>
    </row>
    <row r="22" spans="1:11" ht="19.5" customHeight="1">
      <c r="A22" s="46" t="s">
        <v>29</v>
      </c>
      <c r="B22" s="40" t="s">
        <v>172</v>
      </c>
      <c r="C22" s="48"/>
      <c r="D22" s="48"/>
      <c r="E22" s="41" t="s">
        <v>78</v>
      </c>
      <c r="F22" s="42">
        <v>500</v>
      </c>
      <c r="G22" s="43"/>
      <c r="H22" s="44">
        <f t="shared" si="2"/>
        <v>0</v>
      </c>
      <c r="I22" s="45"/>
      <c r="J22" s="44">
        <f t="shared" si="0"/>
        <v>0</v>
      </c>
      <c r="K22" s="44">
        <f t="shared" si="1"/>
        <v>0</v>
      </c>
    </row>
    <row r="23" spans="1:11" ht="19.5" customHeight="1">
      <c r="A23" s="46" t="s">
        <v>30</v>
      </c>
      <c r="B23" s="40" t="s">
        <v>173</v>
      </c>
      <c r="C23" s="48"/>
      <c r="D23" s="48"/>
      <c r="E23" s="41" t="s">
        <v>78</v>
      </c>
      <c r="F23" s="42">
        <v>500</v>
      </c>
      <c r="G23" s="43"/>
      <c r="H23" s="44">
        <f t="shared" si="2"/>
        <v>0</v>
      </c>
      <c r="I23" s="45"/>
      <c r="J23" s="44">
        <f t="shared" si="0"/>
        <v>0</v>
      </c>
      <c r="K23" s="44">
        <f t="shared" si="1"/>
        <v>0</v>
      </c>
    </row>
    <row r="24" spans="1:11" ht="19.5" customHeight="1">
      <c r="A24" s="46" t="s">
        <v>31</v>
      </c>
      <c r="B24" s="40" t="s">
        <v>174</v>
      </c>
      <c r="C24" s="48"/>
      <c r="D24" s="48"/>
      <c r="E24" s="41" t="s">
        <v>78</v>
      </c>
      <c r="F24" s="42">
        <v>100</v>
      </c>
      <c r="G24" s="43"/>
      <c r="H24" s="44">
        <f t="shared" si="2"/>
        <v>0</v>
      </c>
      <c r="I24" s="45"/>
      <c r="J24" s="44">
        <f t="shared" si="0"/>
        <v>0</v>
      </c>
      <c r="K24" s="44">
        <f t="shared" si="1"/>
        <v>0</v>
      </c>
    </row>
    <row r="25" spans="1:11" ht="19.5" customHeight="1">
      <c r="A25" s="46" t="s">
        <v>32</v>
      </c>
      <c r="B25" s="40" t="s">
        <v>175</v>
      </c>
      <c r="C25" s="48"/>
      <c r="D25" s="48">
        <f>F7*G7</f>
        <v>0</v>
      </c>
      <c r="E25" s="41" t="s">
        <v>78</v>
      </c>
      <c r="F25" s="42"/>
      <c r="G25" s="43"/>
      <c r="H25" s="44">
        <f t="shared" si="2"/>
        <v>0</v>
      </c>
      <c r="I25" s="45"/>
      <c r="J25" s="44">
        <f t="shared" si="0"/>
        <v>0</v>
      </c>
      <c r="K25" s="44">
        <f t="shared" si="1"/>
        <v>0</v>
      </c>
    </row>
    <row r="26" spans="1:11" ht="28.5" customHeight="1">
      <c r="A26" s="46" t="s">
        <v>33</v>
      </c>
      <c r="B26" s="48" t="s">
        <v>176</v>
      </c>
      <c r="C26" s="48"/>
      <c r="D26" s="48"/>
      <c r="E26" s="41" t="s">
        <v>78</v>
      </c>
      <c r="F26" s="42">
        <v>100</v>
      </c>
      <c r="G26" s="43"/>
      <c r="H26" s="44">
        <f t="shared" si="2"/>
        <v>0</v>
      </c>
      <c r="I26" s="45"/>
      <c r="J26" s="44">
        <f t="shared" si="0"/>
        <v>0</v>
      </c>
      <c r="K26" s="44">
        <f t="shared" si="1"/>
        <v>0</v>
      </c>
    </row>
    <row r="27" spans="1:11" ht="19.5" customHeight="1">
      <c r="A27" s="46" t="s">
        <v>34</v>
      </c>
      <c r="B27" s="40" t="s">
        <v>194</v>
      </c>
      <c r="C27" s="48"/>
      <c r="D27" s="48"/>
      <c r="E27" s="41" t="s">
        <v>78</v>
      </c>
      <c r="F27" s="42">
        <v>700</v>
      </c>
      <c r="G27" s="43"/>
      <c r="H27" s="44">
        <f t="shared" si="2"/>
        <v>0</v>
      </c>
      <c r="I27" s="45"/>
      <c r="J27" s="44">
        <f t="shared" si="0"/>
        <v>0</v>
      </c>
      <c r="K27" s="44">
        <f t="shared" si="1"/>
        <v>0</v>
      </c>
    </row>
    <row r="28" spans="1:11" ht="19.5" customHeight="1">
      <c r="A28" s="46" t="s">
        <v>35</v>
      </c>
      <c r="B28" s="40" t="s">
        <v>83</v>
      </c>
      <c r="C28" s="48"/>
      <c r="D28" s="48"/>
      <c r="E28" s="41" t="s">
        <v>78</v>
      </c>
      <c r="F28" s="42">
        <v>500</v>
      </c>
      <c r="G28" s="43"/>
      <c r="H28" s="44">
        <f t="shared" si="2"/>
        <v>0</v>
      </c>
      <c r="I28" s="45"/>
      <c r="J28" s="44">
        <f t="shared" si="0"/>
        <v>0</v>
      </c>
      <c r="K28" s="44">
        <f t="shared" si="1"/>
        <v>0</v>
      </c>
    </row>
    <row r="29" spans="1:11" ht="19.5" customHeight="1">
      <c r="A29" s="46" t="s">
        <v>36</v>
      </c>
      <c r="B29" s="40" t="s">
        <v>84</v>
      </c>
      <c r="C29" s="48"/>
      <c r="D29" s="48"/>
      <c r="E29" s="41" t="s">
        <v>78</v>
      </c>
      <c r="F29" s="42">
        <v>700</v>
      </c>
      <c r="G29" s="43"/>
      <c r="H29" s="44">
        <f t="shared" si="2"/>
        <v>0</v>
      </c>
      <c r="I29" s="45"/>
      <c r="J29" s="44">
        <f t="shared" si="0"/>
        <v>0</v>
      </c>
      <c r="K29" s="44">
        <f t="shared" si="1"/>
        <v>0</v>
      </c>
    </row>
    <row r="30" spans="1:11" ht="19.5" customHeight="1">
      <c r="A30" s="46" t="s">
        <v>37</v>
      </c>
      <c r="B30" s="40" t="s">
        <v>171</v>
      </c>
      <c r="C30" s="48"/>
      <c r="D30" s="48"/>
      <c r="E30" s="41" t="s">
        <v>78</v>
      </c>
      <c r="F30" s="42">
        <v>300</v>
      </c>
      <c r="G30" s="43"/>
      <c r="H30" s="44">
        <f t="shared" si="2"/>
        <v>0</v>
      </c>
      <c r="I30" s="45"/>
      <c r="J30" s="44">
        <f t="shared" si="0"/>
        <v>0</v>
      </c>
      <c r="K30" s="44">
        <f t="shared" si="1"/>
        <v>0</v>
      </c>
    </row>
    <row r="31" spans="1:11" ht="19.5" customHeight="1">
      <c r="A31" s="46" t="s">
        <v>38</v>
      </c>
      <c r="B31" s="95" t="s">
        <v>89</v>
      </c>
      <c r="C31" s="48"/>
      <c r="D31" s="48"/>
      <c r="E31" s="41" t="s">
        <v>78</v>
      </c>
      <c r="F31" s="42">
        <v>500</v>
      </c>
      <c r="G31" s="43"/>
      <c r="H31" s="44">
        <f t="shared" si="2"/>
        <v>0</v>
      </c>
      <c r="I31" s="45"/>
      <c r="J31" s="44">
        <f t="shared" si="0"/>
        <v>0</v>
      </c>
      <c r="K31" s="44">
        <f t="shared" si="1"/>
        <v>0</v>
      </c>
    </row>
    <row r="32" spans="1:11" ht="19.5" customHeight="1">
      <c r="A32" s="46" t="s">
        <v>39</v>
      </c>
      <c r="B32" s="95" t="s">
        <v>86</v>
      </c>
      <c r="C32" s="48"/>
      <c r="D32" s="48"/>
      <c r="E32" s="41" t="s">
        <v>90</v>
      </c>
      <c r="F32" s="42">
        <v>300</v>
      </c>
      <c r="G32" s="43"/>
      <c r="H32" s="44">
        <f t="shared" si="2"/>
        <v>0</v>
      </c>
      <c r="I32" s="45"/>
      <c r="J32" s="44">
        <f t="shared" si="0"/>
        <v>0</v>
      </c>
      <c r="K32" s="44">
        <f t="shared" si="1"/>
        <v>0</v>
      </c>
    </row>
    <row r="33" spans="1:11" ht="26.25" customHeight="1">
      <c r="A33" s="46" t="s">
        <v>40</v>
      </c>
      <c r="B33" s="96" t="s">
        <v>195</v>
      </c>
      <c r="C33" s="125"/>
      <c r="D33" s="125"/>
      <c r="E33" s="60" t="s">
        <v>78</v>
      </c>
      <c r="F33" s="61">
        <v>400</v>
      </c>
      <c r="G33" s="62"/>
      <c r="H33" s="44">
        <f t="shared" si="2"/>
        <v>0</v>
      </c>
      <c r="I33" s="45"/>
      <c r="J33" s="44">
        <f t="shared" si="0"/>
        <v>0</v>
      </c>
      <c r="K33" s="44">
        <f t="shared" si="1"/>
        <v>0</v>
      </c>
    </row>
    <row r="34" spans="1:11" ht="19.5" customHeight="1">
      <c r="A34" s="141" t="s">
        <v>177</v>
      </c>
      <c r="B34" s="142" t="s">
        <v>178</v>
      </c>
      <c r="C34" s="125"/>
      <c r="D34" s="125"/>
      <c r="E34" s="60" t="s">
        <v>78</v>
      </c>
      <c r="F34" s="61">
        <v>200</v>
      </c>
      <c r="G34" s="62"/>
      <c r="H34" s="44">
        <f t="shared" si="2"/>
        <v>0</v>
      </c>
      <c r="I34" s="143"/>
      <c r="J34" s="44">
        <f t="shared" si="0"/>
        <v>0</v>
      </c>
      <c r="K34" s="44">
        <f t="shared" si="1"/>
        <v>0</v>
      </c>
    </row>
    <row r="35" spans="1:11" ht="19.5" customHeight="1">
      <c r="A35" s="141" t="s">
        <v>42</v>
      </c>
      <c r="B35" s="144" t="s">
        <v>253</v>
      </c>
      <c r="C35" s="145"/>
      <c r="D35" s="145"/>
      <c r="E35" s="146" t="s">
        <v>78</v>
      </c>
      <c r="F35" s="147">
        <v>500</v>
      </c>
      <c r="G35" s="62"/>
      <c r="H35" s="44">
        <f t="shared" si="2"/>
        <v>0</v>
      </c>
      <c r="I35" s="143"/>
      <c r="J35" s="44">
        <f t="shared" si="0"/>
        <v>0</v>
      </c>
      <c r="K35" s="44">
        <f t="shared" si="1"/>
        <v>0</v>
      </c>
    </row>
    <row r="36" spans="1:19" s="2" customFormat="1" ht="19.5" customHeight="1">
      <c r="A36" s="46" t="s">
        <v>43</v>
      </c>
      <c r="B36" s="148" t="s">
        <v>254</v>
      </c>
      <c r="C36" s="149"/>
      <c r="D36" s="149"/>
      <c r="E36" s="150" t="s">
        <v>78</v>
      </c>
      <c r="F36" s="151">
        <v>100</v>
      </c>
      <c r="G36" s="43"/>
      <c r="H36" s="44">
        <f t="shared" si="2"/>
        <v>0</v>
      </c>
      <c r="I36" s="45"/>
      <c r="J36" s="44">
        <f t="shared" si="0"/>
        <v>0</v>
      </c>
      <c r="K36" s="44">
        <f t="shared" si="1"/>
        <v>0</v>
      </c>
      <c r="L36" s="4"/>
      <c r="M36" s="4"/>
      <c r="N36" s="4"/>
      <c r="O36" s="4"/>
      <c r="P36" s="4"/>
      <c r="Q36" s="4"/>
      <c r="R36" s="4"/>
      <c r="S36" s="4"/>
    </row>
    <row r="37" spans="1:11" ht="23.25" customHeight="1" thickBot="1">
      <c r="A37" s="275" t="s">
        <v>6</v>
      </c>
      <c r="B37" s="280"/>
      <c r="C37" s="280"/>
      <c r="D37" s="280"/>
      <c r="E37" s="280"/>
      <c r="F37" s="280"/>
      <c r="G37" s="281"/>
      <c r="H37" s="116">
        <f>SUM(H7:H36)</f>
        <v>0</v>
      </c>
      <c r="I37" s="4"/>
      <c r="J37" s="4"/>
      <c r="K37" s="116">
        <f>SUM(K7:K36)</f>
        <v>0</v>
      </c>
    </row>
    <row r="38" spans="1:11" ht="12.75">
      <c r="A38" s="277"/>
      <c r="B38" s="277"/>
      <c r="C38" s="277"/>
      <c r="D38" s="277"/>
      <c r="E38" s="277"/>
      <c r="F38" s="277"/>
      <c r="G38" s="277"/>
      <c r="H38" s="93"/>
      <c r="I38" s="4"/>
      <c r="J38" s="4"/>
      <c r="K38" s="94" t="s">
        <v>0</v>
      </c>
    </row>
    <row r="39" spans="1:11" ht="12.75">
      <c r="A39" s="63"/>
      <c r="B39" s="64"/>
      <c r="C39" s="64"/>
      <c r="D39" s="64"/>
      <c r="E39" s="65"/>
      <c r="F39" s="66"/>
      <c r="G39" s="67"/>
      <c r="H39" s="68"/>
      <c r="I39" s="69"/>
      <c r="J39" s="68"/>
      <c r="K39" s="68"/>
    </row>
    <row r="40" spans="1:11" ht="12.75">
      <c r="A40" s="282" t="s">
        <v>408</v>
      </c>
      <c r="B40" s="283"/>
      <c r="C40" s="283"/>
      <c r="D40" s="283"/>
      <c r="E40" s="283"/>
      <c r="F40" s="283"/>
      <c r="G40" s="283"/>
      <c r="H40" s="283"/>
      <c r="I40" s="283"/>
      <c r="J40" s="283"/>
      <c r="K40" s="59" t="s">
        <v>0</v>
      </c>
    </row>
    <row r="41" spans="1:11" ht="12.75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9"/>
    </row>
    <row r="42" spans="1:11" ht="12.75">
      <c r="A42" s="278"/>
      <c r="B42" s="279"/>
      <c r="C42" s="279"/>
      <c r="D42" s="279"/>
      <c r="E42" s="279"/>
      <c r="F42" s="279"/>
      <c r="G42" s="279"/>
      <c r="H42" s="279"/>
      <c r="I42" s="279"/>
      <c r="J42" s="279"/>
      <c r="K42" s="279"/>
    </row>
    <row r="43" ht="12.75">
      <c r="I43" s="10"/>
    </row>
    <row r="44" spans="1:11" ht="12.75">
      <c r="A44" s="278"/>
      <c r="B44" s="279"/>
      <c r="C44" s="279"/>
      <c r="D44" s="279"/>
      <c r="E44" s="279"/>
      <c r="F44" s="279"/>
      <c r="G44" s="279"/>
      <c r="H44" s="279"/>
      <c r="I44" s="279"/>
      <c r="J44" s="279"/>
      <c r="K44" s="279"/>
    </row>
    <row r="45" spans="8:11" ht="12.75">
      <c r="H45" s="10" t="s">
        <v>0</v>
      </c>
      <c r="K45" s="10" t="s">
        <v>0</v>
      </c>
    </row>
    <row r="51" spans="2:4" ht="12.75">
      <c r="B51" s="4"/>
      <c r="C51" s="4"/>
      <c r="D51" s="4"/>
    </row>
  </sheetData>
  <mergeCells count="7">
    <mergeCell ref="A1:C1"/>
    <mergeCell ref="A3:C3"/>
    <mergeCell ref="A42:K42"/>
    <mergeCell ref="A44:K44"/>
    <mergeCell ref="A38:G38"/>
    <mergeCell ref="A37:G37"/>
    <mergeCell ref="A40:J40"/>
  </mergeCells>
  <printOptions horizontalCentered="1"/>
  <pageMargins left="0.18" right="0.1968503937007874" top="1.03" bottom="0.16" header="0.23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01"/>
  <dimension ref="A1:K30"/>
  <sheetViews>
    <sheetView workbookViewId="0" topLeftCell="A1">
      <selection activeCell="F26" sqref="F26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1.25390625" style="0" customWidth="1"/>
    <col min="4" max="4" width="10.375" style="0" customWidth="1"/>
    <col min="5" max="5" width="7.375" style="0" customWidth="1"/>
    <col min="7" max="7" width="12.125" style="0" customWidth="1"/>
    <col min="8" max="8" width="11.625" style="0" customWidth="1"/>
    <col min="9" max="9" width="8.125" style="0" customWidth="1"/>
    <col min="11" max="11" width="11.25390625" style="0" bestFit="1" customWidth="1"/>
  </cols>
  <sheetData>
    <row r="1" spans="1:3" s="1" customFormat="1" ht="12.75">
      <c r="A1" s="263" t="s">
        <v>153</v>
      </c>
      <c r="B1" s="263"/>
      <c r="C1" s="263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263" t="s">
        <v>240</v>
      </c>
      <c r="B3" s="263"/>
      <c r="C3" s="263"/>
      <c r="D3" s="1"/>
    </row>
    <row r="4" ht="12.75">
      <c r="B4" s="37"/>
    </row>
    <row r="5" spans="1:11" ht="67.5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98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18" customHeight="1">
      <c r="A7" s="2" t="s">
        <v>67</v>
      </c>
      <c r="B7" s="2" t="s">
        <v>139</v>
      </c>
      <c r="C7" s="8"/>
      <c r="D7" s="8"/>
      <c r="E7" s="7" t="s">
        <v>96</v>
      </c>
      <c r="F7" s="3">
        <v>2</v>
      </c>
      <c r="G7" s="32"/>
      <c r="H7" s="11">
        <f>F7*G7</f>
        <v>0</v>
      </c>
      <c r="I7" s="15"/>
      <c r="J7" s="11">
        <f>H7*I7</f>
        <v>0</v>
      </c>
      <c r="K7" s="11">
        <f>H7+J7</f>
        <v>0</v>
      </c>
    </row>
    <row r="8" spans="1:11" ht="18" customHeight="1">
      <c r="A8" s="2" t="s">
        <v>16</v>
      </c>
      <c r="B8" s="2" t="s">
        <v>181</v>
      </c>
      <c r="C8" s="8"/>
      <c r="D8" s="8"/>
      <c r="E8" s="7" t="s">
        <v>96</v>
      </c>
      <c r="F8" s="3">
        <v>10</v>
      </c>
      <c r="G8" s="32"/>
      <c r="H8" s="11">
        <f>F8*G8</f>
        <v>0</v>
      </c>
      <c r="I8" s="15"/>
      <c r="J8" s="11">
        <f aca="true" t="shared" si="0" ref="J8:J22">H8*I8</f>
        <v>0</v>
      </c>
      <c r="K8" s="11">
        <f aca="true" t="shared" si="1" ref="K8:K22">H8+J8</f>
        <v>0</v>
      </c>
    </row>
    <row r="9" spans="1:11" ht="18" customHeight="1">
      <c r="A9" s="2" t="s">
        <v>17</v>
      </c>
      <c r="B9" s="2" t="s">
        <v>180</v>
      </c>
      <c r="C9" s="8"/>
      <c r="D9" s="8"/>
      <c r="E9" s="7" t="s">
        <v>96</v>
      </c>
      <c r="F9" s="3">
        <v>10</v>
      </c>
      <c r="G9" s="32"/>
      <c r="H9" s="11">
        <f aca="true" t="shared" si="2" ref="H9:H22">F9*G9</f>
        <v>0</v>
      </c>
      <c r="I9" s="15"/>
      <c r="J9" s="11">
        <f t="shared" si="0"/>
        <v>0</v>
      </c>
      <c r="K9" s="11">
        <f t="shared" si="1"/>
        <v>0</v>
      </c>
    </row>
    <row r="10" spans="1:11" ht="18" customHeight="1">
      <c r="A10" s="2" t="s">
        <v>18</v>
      </c>
      <c r="B10" s="2" t="s">
        <v>179</v>
      </c>
      <c r="C10" s="8"/>
      <c r="D10" s="8"/>
      <c r="E10" s="7" t="s">
        <v>96</v>
      </c>
      <c r="F10" s="3">
        <v>10</v>
      </c>
      <c r="G10" s="32"/>
      <c r="H10" s="11">
        <f t="shared" si="2"/>
        <v>0</v>
      </c>
      <c r="I10" s="15"/>
      <c r="J10" s="11">
        <f t="shared" si="0"/>
        <v>0</v>
      </c>
      <c r="K10" s="11">
        <f t="shared" si="1"/>
        <v>0</v>
      </c>
    </row>
    <row r="11" spans="1:11" ht="18" customHeight="1">
      <c r="A11" s="2" t="s">
        <v>19</v>
      </c>
      <c r="B11" s="2" t="s">
        <v>92</v>
      </c>
      <c r="C11" s="8"/>
      <c r="D11" s="8"/>
      <c r="E11" s="7" t="s">
        <v>96</v>
      </c>
      <c r="F11" s="3">
        <v>2</v>
      </c>
      <c r="G11" s="32"/>
      <c r="H11" s="11">
        <f t="shared" si="2"/>
        <v>0</v>
      </c>
      <c r="I11" s="15"/>
      <c r="J11" s="11">
        <f t="shared" si="0"/>
        <v>0</v>
      </c>
      <c r="K11" s="11">
        <f t="shared" si="1"/>
        <v>0</v>
      </c>
    </row>
    <row r="12" spans="1:11" ht="18" customHeight="1">
      <c r="A12" s="2" t="s">
        <v>20</v>
      </c>
      <c r="B12" s="2" t="s">
        <v>95</v>
      </c>
      <c r="C12" s="8"/>
      <c r="D12" s="8"/>
      <c r="E12" s="7" t="s">
        <v>96</v>
      </c>
      <c r="F12" s="3">
        <v>50</v>
      </c>
      <c r="G12" s="32"/>
      <c r="H12" s="11">
        <f t="shared" si="2"/>
        <v>0</v>
      </c>
      <c r="I12" s="15"/>
      <c r="J12" s="11">
        <f t="shared" si="0"/>
        <v>0</v>
      </c>
      <c r="K12" s="11">
        <f t="shared" si="1"/>
        <v>0</v>
      </c>
    </row>
    <row r="13" spans="1:11" ht="18" customHeight="1">
      <c r="A13" s="2" t="s">
        <v>21</v>
      </c>
      <c r="B13" s="2" t="s">
        <v>93</v>
      </c>
      <c r="C13" s="8"/>
      <c r="D13" s="8"/>
      <c r="E13" s="7" t="s">
        <v>96</v>
      </c>
      <c r="F13" s="3">
        <v>10</v>
      </c>
      <c r="G13" s="32"/>
      <c r="H13" s="11">
        <f t="shared" si="2"/>
        <v>0</v>
      </c>
      <c r="I13" s="15"/>
      <c r="J13" s="11">
        <f t="shared" si="0"/>
        <v>0</v>
      </c>
      <c r="K13" s="11">
        <f t="shared" si="1"/>
        <v>0</v>
      </c>
    </row>
    <row r="14" spans="1:11" ht="18" customHeight="1">
      <c r="A14" s="2" t="s">
        <v>22</v>
      </c>
      <c r="B14" s="2" t="s">
        <v>218</v>
      </c>
      <c r="C14" s="8"/>
      <c r="D14" s="8"/>
      <c r="E14" s="7" t="s">
        <v>96</v>
      </c>
      <c r="F14" s="3">
        <v>50</v>
      </c>
      <c r="G14" s="32"/>
      <c r="H14" s="11">
        <f t="shared" si="2"/>
        <v>0</v>
      </c>
      <c r="I14" s="15"/>
      <c r="J14" s="11">
        <f t="shared" si="0"/>
        <v>0</v>
      </c>
      <c r="K14" s="11">
        <f t="shared" si="1"/>
        <v>0</v>
      </c>
    </row>
    <row r="15" spans="1:11" ht="18" customHeight="1">
      <c r="A15" s="2" t="s">
        <v>23</v>
      </c>
      <c r="B15" s="2" t="s">
        <v>94</v>
      </c>
      <c r="C15" s="8"/>
      <c r="D15" s="8"/>
      <c r="E15" s="7" t="s">
        <v>96</v>
      </c>
      <c r="F15" s="3">
        <v>50</v>
      </c>
      <c r="G15" s="32"/>
      <c r="H15" s="11">
        <f t="shared" si="2"/>
        <v>0</v>
      </c>
      <c r="I15" s="15"/>
      <c r="J15" s="11">
        <f t="shared" si="0"/>
        <v>0</v>
      </c>
      <c r="K15" s="11">
        <f t="shared" si="1"/>
        <v>0</v>
      </c>
    </row>
    <row r="16" spans="1:11" ht="18" customHeight="1">
      <c r="A16" s="2" t="s">
        <v>24</v>
      </c>
      <c r="B16" s="2" t="s">
        <v>97</v>
      </c>
      <c r="C16" s="8"/>
      <c r="D16" s="8"/>
      <c r="E16" s="7" t="s">
        <v>96</v>
      </c>
      <c r="F16" s="3">
        <v>1</v>
      </c>
      <c r="G16" s="32"/>
      <c r="H16" s="11">
        <f t="shared" si="2"/>
        <v>0</v>
      </c>
      <c r="I16" s="15"/>
      <c r="J16" s="11">
        <f t="shared" si="0"/>
        <v>0</v>
      </c>
      <c r="K16" s="11">
        <f t="shared" si="1"/>
        <v>0</v>
      </c>
    </row>
    <row r="17" spans="1:11" ht="18" customHeight="1">
      <c r="A17" s="2" t="s">
        <v>25</v>
      </c>
      <c r="B17" s="82" t="s">
        <v>252</v>
      </c>
      <c r="C17" s="98"/>
      <c r="D17" s="98"/>
      <c r="E17" s="83" t="s">
        <v>96</v>
      </c>
      <c r="F17" s="84">
        <v>5</v>
      </c>
      <c r="G17" s="97"/>
      <c r="H17" s="11">
        <f t="shared" si="2"/>
        <v>0</v>
      </c>
      <c r="I17" s="15"/>
      <c r="J17" s="11">
        <f t="shared" si="0"/>
        <v>0</v>
      </c>
      <c r="K17" s="11">
        <f t="shared" si="1"/>
        <v>0</v>
      </c>
    </row>
    <row r="18" spans="1:11" ht="18" customHeight="1">
      <c r="A18" s="2" t="s">
        <v>26</v>
      </c>
      <c r="B18" s="82" t="s">
        <v>249</v>
      </c>
      <c r="C18" s="98"/>
      <c r="D18" s="98"/>
      <c r="E18" s="83" t="s">
        <v>96</v>
      </c>
      <c r="F18" s="129">
        <v>0.4</v>
      </c>
      <c r="G18" s="97"/>
      <c r="H18" s="11">
        <f t="shared" si="2"/>
        <v>0</v>
      </c>
      <c r="I18" s="15"/>
      <c r="J18" s="11">
        <f t="shared" si="0"/>
        <v>0</v>
      </c>
      <c r="K18" s="11">
        <f t="shared" si="1"/>
        <v>0</v>
      </c>
    </row>
    <row r="19" spans="1:11" ht="18" customHeight="1">
      <c r="A19" s="2" t="s">
        <v>88</v>
      </c>
      <c r="B19" s="82" t="s">
        <v>246</v>
      </c>
      <c r="C19" s="98"/>
      <c r="D19" s="98"/>
      <c r="E19" s="83" t="s">
        <v>96</v>
      </c>
      <c r="F19" s="129">
        <v>0.4</v>
      </c>
      <c r="G19" s="97"/>
      <c r="H19" s="11">
        <f t="shared" si="2"/>
        <v>0</v>
      </c>
      <c r="I19" s="15"/>
      <c r="J19" s="11">
        <f t="shared" si="0"/>
        <v>0</v>
      </c>
      <c r="K19" s="11">
        <f t="shared" si="1"/>
        <v>0</v>
      </c>
    </row>
    <row r="20" spans="1:11" ht="18" customHeight="1">
      <c r="A20" s="2" t="s">
        <v>27</v>
      </c>
      <c r="B20" s="82" t="s">
        <v>250</v>
      </c>
      <c r="C20" s="98"/>
      <c r="D20" s="98"/>
      <c r="E20" s="83" t="s">
        <v>96</v>
      </c>
      <c r="F20" s="129">
        <v>0.4</v>
      </c>
      <c r="G20" s="97"/>
      <c r="H20" s="11">
        <f t="shared" si="2"/>
        <v>0</v>
      </c>
      <c r="I20" s="15"/>
      <c r="J20" s="11">
        <f t="shared" si="0"/>
        <v>0</v>
      </c>
      <c r="K20" s="11">
        <f t="shared" si="1"/>
        <v>0</v>
      </c>
    </row>
    <row r="21" spans="1:11" ht="18" customHeight="1">
      <c r="A21" s="2" t="s">
        <v>28</v>
      </c>
      <c r="B21" s="82" t="s">
        <v>247</v>
      </c>
      <c r="C21" s="98"/>
      <c r="D21" s="98"/>
      <c r="E21" s="83" t="s">
        <v>96</v>
      </c>
      <c r="F21" s="129">
        <v>0.4</v>
      </c>
      <c r="G21" s="97"/>
      <c r="H21" s="11">
        <f t="shared" si="2"/>
        <v>0</v>
      </c>
      <c r="I21" s="15"/>
      <c r="J21" s="11">
        <f t="shared" si="0"/>
        <v>0</v>
      </c>
      <c r="K21" s="11">
        <f t="shared" si="1"/>
        <v>0</v>
      </c>
    </row>
    <row r="22" spans="1:11" ht="18" customHeight="1" thickBot="1">
      <c r="A22" s="2" t="s">
        <v>29</v>
      </c>
      <c r="B22" s="82" t="s">
        <v>248</v>
      </c>
      <c r="C22" s="98"/>
      <c r="D22" s="98"/>
      <c r="E22" s="83" t="s">
        <v>96</v>
      </c>
      <c r="F22" s="129">
        <v>0.4</v>
      </c>
      <c r="G22" s="97"/>
      <c r="H22" s="11">
        <f t="shared" si="2"/>
        <v>0</v>
      </c>
      <c r="I22" s="15"/>
      <c r="J22" s="11">
        <f t="shared" si="0"/>
        <v>0</v>
      </c>
      <c r="K22" s="11">
        <f t="shared" si="1"/>
        <v>0</v>
      </c>
    </row>
    <row r="23" spans="1:11" ht="30" customHeight="1" thickBot="1">
      <c r="A23" s="260" t="s">
        <v>6</v>
      </c>
      <c r="B23" s="284"/>
      <c r="C23" s="284"/>
      <c r="D23" s="284"/>
      <c r="E23" s="284"/>
      <c r="F23" s="284"/>
      <c r="G23" s="285"/>
      <c r="H23" s="114">
        <f>SUM(H7:H22)</f>
        <v>0</v>
      </c>
      <c r="I23" s="4" t="s">
        <v>0</v>
      </c>
      <c r="J23" s="4" t="s">
        <v>0</v>
      </c>
      <c r="K23" s="114">
        <f>SUM(K7:K22)</f>
        <v>0</v>
      </c>
    </row>
    <row r="24" spans="8:11" ht="12.75">
      <c r="H24" s="10" t="s">
        <v>0</v>
      </c>
      <c r="K24" s="10" t="s">
        <v>0</v>
      </c>
    </row>
    <row r="25" spans="4:11" ht="12.75">
      <c r="D25">
        <f>F7*G7</f>
        <v>0</v>
      </c>
      <c r="H25" s="10" t="s">
        <v>0</v>
      </c>
      <c r="K25" s="10" t="s">
        <v>0</v>
      </c>
    </row>
    <row r="26" spans="8:11" ht="12.75">
      <c r="H26" s="10" t="s">
        <v>0</v>
      </c>
      <c r="K26" s="10" t="s">
        <v>0</v>
      </c>
    </row>
    <row r="27" spans="8:11" ht="12.75">
      <c r="H27" s="10" t="s">
        <v>0</v>
      </c>
      <c r="K27" s="10" t="s">
        <v>0</v>
      </c>
    </row>
    <row r="28" ht="12.75">
      <c r="H28" s="10" t="s">
        <v>0</v>
      </c>
    </row>
    <row r="29" ht="12.75">
      <c r="H29" s="10" t="s">
        <v>0</v>
      </c>
    </row>
    <row r="30" ht="12.75">
      <c r="H30" s="10" t="s">
        <v>0</v>
      </c>
    </row>
  </sheetData>
  <mergeCells count="3">
    <mergeCell ref="A23:G23"/>
    <mergeCell ref="A1:C1"/>
    <mergeCell ref="A3:C3"/>
  </mergeCells>
  <printOptions/>
  <pageMargins left="0.17" right="0.63" top="0.31" bottom="0.79" header="0.5118110236220472" footer="0.6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51"/>
  <dimension ref="A1:K25"/>
  <sheetViews>
    <sheetView workbookViewId="0" topLeftCell="A1">
      <selection activeCell="G17" sqref="G17"/>
    </sheetView>
  </sheetViews>
  <sheetFormatPr defaultColWidth="9.00390625" defaultRowHeight="12.75"/>
  <cols>
    <col min="1" max="1" width="4.00390625" style="0" customWidth="1"/>
    <col min="2" max="2" width="41.125" style="0" customWidth="1"/>
    <col min="3" max="3" width="11.75390625" style="0" customWidth="1"/>
    <col min="4" max="4" width="10.375" style="0" customWidth="1"/>
    <col min="5" max="5" width="6.625" style="0" customWidth="1"/>
    <col min="6" max="6" width="7.625" style="0" customWidth="1"/>
    <col min="7" max="7" width="12.125" style="0" customWidth="1"/>
    <col min="8" max="8" width="11.625" style="0" customWidth="1"/>
    <col min="9" max="9" width="8.125" style="0" customWidth="1"/>
    <col min="11" max="11" width="10.875" style="0" customWidth="1"/>
  </cols>
  <sheetData>
    <row r="1" spans="1:3" s="1" customFormat="1" ht="12.75">
      <c r="A1" s="263" t="s">
        <v>153</v>
      </c>
      <c r="B1" s="263"/>
      <c r="C1" s="263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263" t="s">
        <v>412</v>
      </c>
      <c r="B3" s="263"/>
      <c r="C3" s="263"/>
      <c r="D3" s="1"/>
    </row>
    <row r="5" spans="1:11" ht="72.75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99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39" customHeight="1" thickBot="1">
      <c r="A7" s="2">
        <v>1</v>
      </c>
      <c r="B7" s="8" t="s">
        <v>196</v>
      </c>
      <c r="C7" s="8"/>
      <c r="D7" s="8"/>
      <c r="E7" s="7" t="s">
        <v>53</v>
      </c>
      <c r="F7" s="3">
        <v>3500</v>
      </c>
      <c r="G7" s="32"/>
      <c r="H7" s="11">
        <f>F7*G7</f>
        <v>0</v>
      </c>
      <c r="I7" s="15"/>
      <c r="J7" s="11">
        <f>H7*I7</f>
        <v>0</v>
      </c>
      <c r="K7" s="11">
        <f>H7+J7</f>
        <v>0</v>
      </c>
    </row>
    <row r="8" spans="1:11" ht="21" customHeight="1" thickBot="1">
      <c r="A8" s="267" t="s">
        <v>6</v>
      </c>
      <c r="B8" s="268"/>
      <c r="C8" s="268"/>
      <c r="D8" s="268"/>
      <c r="E8" s="268"/>
      <c r="F8" s="268"/>
      <c r="G8" s="268"/>
      <c r="H8" s="11">
        <f>SUM(H7)</f>
        <v>0</v>
      </c>
      <c r="I8" s="4" t="s">
        <v>0</v>
      </c>
      <c r="J8" s="4" t="s">
        <v>0</v>
      </c>
      <c r="K8" s="114">
        <f>SUM(K7)</f>
        <v>0</v>
      </c>
    </row>
    <row r="9" spans="8:11" ht="12.75">
      <c r="H9" s="10" t="s">
        <v>0</v>
      </c>
      <c r="K9" s="10" t="s">
        <v>0</v>
      </c>
    </row>
    <row r="25" ht="12.75">
      <c r="D25">
        <f>F7*G7</f>
        <v>0</v>
      </c>
    </row>
  </sheetData>
  <mergeCells count="3">
    <mergeCell ref="A8:G8"/>
    <mergeCell ref="A1:C1"/>
    <mergeCell ref="A3:C3"/>
  </mergeCells>
  <printOptions horizontalCentered="1"/>
  <pageMargins left="0.19" right="0.3937007874015748" top="0.984251968503937" bottom="0.5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21"/>
  <dimension ref="A1:K25"/>
  <sheetViews>
    <sheetView workbookViewId="0" topLeftCell="A1">
      <selection activeCell="I18" sqref="I18"/>
    </sheetView>
  </sheetViews>
  <sheetFormatPr defaultColWidth="9.00390625" defaultRowHeight="12.75"/>
  <cols>
    <col min="1" max="1" width="4.00390625" style="0" customWidth="1"/>
    <col min="2" max="2" width="38.375" style="0" customWidth="1"/>
    <col min="3" max="3" width="11.625" style="0" customWidth="1"/>
    <col min="4" max="4" width="10.25390625" style="0" customWidth="1"/>
    <col min="5" max="5" width="5.25390625" style="0" customWidth="1"/>
    <col min="6" max="6" width="6.875" style="0" customWidth="1"/>
    <col min="7" max="7" width="12.125" style="0" customWidth="1"/>
    <col min="8" max="8" width="11.625" style="0" customWidth="1"/>
    <col min="9" max="9" width="8.125" style="0" customWidth="1"/>
    <col min="11" max="11" width="10.875" style="0" customWidth="1"/>
  </cols>
  <sheetData>
    <row r="1" spans="1:3" s="1" customFormat="1" ht="12.75">
      <c r="A1" s="263" t="s">
        <v>153</v>
      </c>
      <c r="B1" s="263"/>
      <c r="C1" s="263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263" t="s">
        <v>413</v>
      </c>
      <c r="B3" s="263"/>
      <c r="C3" s="263"/>
      <c r="D3" s="1"/>
    </row>
    <row r="5" spans="1:11" ht="69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99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29.25" customHeight="1" thickBot="1">
      <c r="A7" s="82">
        <v>1</v>
      </c>
      <c r="B7" s="98" t="s">
        <v>100</v>
      </c>
      <c r="C7" s="98"/>
      <c r="D7" s="98"/>
      <c r="E7" s="83" t="s">
        <v>53</v>
      </c>
      <c r="F7" s="84">
        <v>60</v>
      </c>
      <c r="G7" s="97"/>
      <c r="H7" s="85">
        <f>F7*G7</f>
        <v>0</v>
      </c>
      <c r="I7" s="15"/>
      <c r="J7" s="11">
        <f>H7*I7</f>
        <v>0</v>
      </c>
      <c r="K7" s="85">
        <f>H7+J7</f>
        <v>0</v>
      </c>
    </row>
    <row r="8" spans="1:11" ht="30" customHeight="1" thickBot="1">
      <c r="A8" s="286" t="s">
        <v>6</v>
      </c>
      <c r="B8" s="287"/>
      <c r="C8" s="287"/>
      <c r="D8" s="287"/>
      <c r="E8" s="287"/>
      <c r="F8" s="287"/>
      <c r="G8" s="288"/>
      <c r="H8" s="255">
        <f>SUM(H7)</f>
        <v>0</v>
      </c>
      <c r="I8" s="4" t="s">
        <v>0</v>
      </c>
      <c r="J8" s="4" t="s">
        <v>0</v>
      </c>
      <c r="K8" s="114">
        <f>SUM(K7)</f>
        <v>0</v>
      </c>
    </row>
    <row r="9" spans="1:11" ht="12.75">
      <c r="A9" s="277"/>
      <c r="B9" s="277"/>
      <c r="C9" s="277"/>
      <c r="D9" s="277"/>
      <c r="E9" s="277"/>
      <c r="F9" s="277"/>
      <c r="G9" s="277"/>
      <c r="H9" s="94" t="s">
        <v>0</v>
      </c>
      <c r="I9" s="4" t="s">
        <v>0</v>
      </c>
      <c r="J9" s="4" t="s">
        <v>0</v>
      </c>
      <c r="K9" s="94" t="s">
        <v>0</v>
      </c>
    </row>
    <row r="10" spans="8:11" ht="12.75">
      <c r="H10" s="10" t="s">
        <v>0</v>
      </c>
      <c r="K10" s="10" t="s">
        <v>0</v>
      </c>
    </row>
    <row r="25" ht="12.75">
      <c r="D25">
        <f>F7*G7</f>
        <v>0</v>
      </c>
    </row>
  </sheetData>
  <mergeCells count="4">
    <mergeCell ref="A9:G9"/>
    <mergeCell ref="A8:G8"/>
    <mergeCell ref="A1:C1"/>
    <mergeCell ref="A3:C3"/>
  </mergeCells>
  <printOptions horizontalCentered="1"/>
  <pageMargins left="0.25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241"/>
  <dimension ref="A1:K84"/>
  <sheetViews>
    <sheetView workbookViewId="0" topLeftCell="A1">
      <selection activeCell="I85" sqref="I85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4" width="11.25390625" style="0" customWidth="1"/>
    <col min="5" max="5" width="12.25390625" style="0" customWidth="1"/>
    <col min="6" max="6" width="5.125" style="0" customWidth="1"/>
    <col min="7" max="7" width="11.375" style="0" customWidth="1"/>
    <col min="8" max="8" width="11.625" style="0" customWidth="1"/>
    <col min="9" max="9" width="6.625" style="0" customWidth="1"/>
    <col min="11" max="11" width="12.75390625" style="0" customWidth="1"/>
  </cols>
  <sheetData>
    <row r="1" spans="1:3" s="1" customFormat="1" ht="12.75">
      <c r="A1" s="263" t="s">
        <v>153</v>
      </c>
      <c r="B1" s="263"/>
      <c r="C1" s="263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128" t="s">
        <v>414</v>
      </c>
      <c r="B3" s="128"/>
      <c r="C3" s="128"/>
      <c r="D3" s="1"/>
    </row>
    <row r="5" spans="1:11" ht="70.5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133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12.75">
      <c r="A7" s="40" t="s">
        <v>67</v>
      </c>
      <c r="B7" s="40" t="s">
        <v>255</v>
      </c>
      <c r="C7" s="40"/>
      <c r="D7" s="40"/>
      <c r="E7" s="41" t="s">
        <v>101</v>
      </c>
      <c r="F7" s="47">
        <v>40</v>
      </c>
      <c r="G7" s="43"/>
      <c r="H7" s="44">
        <f>F7*G7</f>
        <v>0</v>
      </c>
      <c r="I7" s="45"/>
      <c r="J7" s="44">
        <f>H7*I7</f>
        <v>0</v>
      </c>
      <c r="K7" s="44">
        <f>H7+J7</f>
        <v>0</v>
      </c>
    </row>
    <row r="8" spans="1:11" ht="12.75">
      <c r="A8" s="40" t="s">
        <v>16</v>
      </c>
      <c r="B8" s="40" t="s">
        <v>256</v>
      </c>
      <c r="C8" s="40"/>
      <c r="D8" s="40"/>
      <c r="E8" s="41" t="s">
        <v>101</v>
      </c>
      <c r="F8" s="47">
        <v>5</v>
      </c>
      <c r="G8" s="43"/>
      <c r="H8" s="44">
        <f>F8*G8</f>
        <v>0</v>
      </c>
      <c r="I8" s="45"/>
      <c r="J8" s="44">
        <f aca="true" t="shared" si="0" ref="J8:J71">H8*I8</f>
        <v>0</v>
      </c>
      <c r="K8" s="44">
        <f aca="true" t="shared" si="1" ref="K8:K71">H8+J8</f>
        <v>0</v>
      </c>
    </row>
    <row r="9" spans="1:11" ht="12.75">
      <c r="A9" s="40" t="s">
        <v>17</v>
      </c>
      <c r="B9" s="40" t="s">
        <v>257</v>
      </c>
      <c r="C9" s="40"/>
      <c r="D9" s="40"/>
      <c r="E9" s="41" t="s">
        <v>101</v>
      </c>
      <c r="F9" s="47">
        <v>5</v>
      </c>
      <c r="G9" s="43"/>
      <c r="H9" s="44">
        <f aca="true" t="shared" si="2" ref="H9:H72">F9*G9</f>
        <v>0</v>
      </c>
      <c r="I9" s="45"/>
      <c r="J9" s="44">
        <f t="shared" si="0"/>
        <v>0</v>
      </c>
      <c r="K9" s="44">
        <f t="shared" si="1"/>
        <v>0</v>
      </c>
    </row>
    <row r="10" spans="1:11" ht="12.75">
      <c r="A10" s="40" t="s">
        <v>18</v>
      </c>
      <c r="B10" s="40" t="s">
        <v>258</v>
      </c>
      <c r="C10" s="40"/>
      <c r="D10" s="40"/>
      <c r="E10" s="41" t="s">
        <v>101</v>
      </c>
      <c r="F10" s="47">
        <v>40</v>
      </c>
      <c r="G10" s="43"/>
      <c r="H10" s="44">
        <f t="shared" si="2"/>
        <v>0</v>
      </c>
      <c r="I10" s="45"/>
      <c r="J10" s="44">
        <f t="shared" si="0"/>
        <v>0</v>
      </c>
      <c r="K10" s="44">
        <f t="shared" si="1"/>
        <v>0</v>
      </c>
    </row>
    <row r="11" spans="1:11" ht="12.75">
      <c r="A11" s="40" t="s">
        <v>19</v>
      </c>
      <c r="B11" s="40" t="s">
        <v>260</v>
      </c>
      <c r="C11" s="40"/>
      <c r="D11" s="40"/>
      <c r="E11" s="41" t="s">
        <v>101</v>
      </c>
      <c r="F11" s="47">
        <v>5</v>
      </c>
      <c r="G11" s="43"/>
      <c r="H11" s="44">
        <f t="shared" si="2"/>
        <v>0</v>
      </c>
      <c r="I11" s="45"/>
      <c r="J11" s="44">
        <f t="shared" si="0"/>
        <v>0</v>
      </c>
      <c r="K11" s="44">
        <f t="shared" si="1"/>
        <v>0</v>
      </c>
    </row>
    <row r="12" spans="1:11" ht="12.75">
      <c r="A12" s="40" t="s">
        <v>20</v>
      </c>
      <c r="B12" s="40" t="s">
        <v>259</v>
      </c>
      <c r="C12" s="40"/>
      <c r="D12" s="40"/>
      <c r="E12" s="41" t="s">
        <v>101</v>
      </c>
      <c r="F12" s="47">
        <v>20</v>
      </c>
      <c r="G12" s="43"/>
      <c r="H12" s="44">
        <f t="shared" si="2"/>
        <v>0</v>
      </c>
      <c r="I12" s="45"/>
      <c r="J12" s="44">
        <f t="shared" si="0"/>
        <v>0</v>
      </c>
      <c r="K12" s="44">
        <f t="shared" si="1"/>
        <v>0</v>
      </c>
    </row>
    <row r="13" spans="1:11" ht="12.75">
      <c r="A13" s="40" t="s">
        <v>21</v>
      </c>
      <c r="B13" s="40" t="s">
        <v>261</v>
      </c>
      <c r="C13" s="40"/>
      <c r="D13" s="40"/>
      <c r="E13" s="41" t="s">
        <v>101</v>
      </c>
      <c r="F13" s="47">
        <v>10</v>
      </c>
      <c r="G13" s="43"/>
      <c r="H13" s="44">
        <f t="shared" si="2"/>
        <v>0</v>
      </c>
      <c r="I13" s="45"/>
      <c r="J13" s="44">
        <f t="shared" si="0"/>
        <v>0</v>
      </c>
      <c r="K13" s="44">
        <f t="shared" si="1"/>
        <v>0</v>
      </c>
    </row>
    <row r="14" spans="1:11" ht="12.75">
      <c r="A14" s="40" t="s">
        <v>22</v>
      </c>
      <c r="B14" s="40" t="s">
        <v>102</v>
      </c>
      <c r="C14" s="40"/>
      <c r="D14" s="40"/>
      <c r="E14" s="41" t="s">
        <v>101</v>
      </c>
      <c r="F14" s="47">
        <v>5</v>
      </c>
      <c r="G14" s="43"/>
      <c r="H14" s="44">
        <f t="shared" si="2"/>
        <v>0</v>
      </c>
      <c r="I14" s="45"/>
      <c r="J14" s="44">
        <f t="shared" si="0"/>
        <v>0</v>
      </c>
      <c r="K14" s="44">
        <f t="shared" si="1"/>
        <v>0</v>
      </c>
    </row>
    <row r="15" spans="1:11" ht="13.5" customHeight="1">
      <c r="A15" s="40" t="s">
        <v>23</v>
      </c>
      <c r="B15" s="48" t="s">
        <v>103</v>
      </c>
      <c r="C15" s="48"/>
      <c r="D15" s="48"/>
      <c r="E15" s="41" t="s">
        <v>104</v>
      </c>
      <c r="F15" s="47">
        <v>15</v>
      </c>
      <c r="G15" s="43"/>
      <c r="H15" s="44">
        <f t="shared" si="2"/>
        <v>0</v>
      </c>
      <c r="I15" s="45"/>
      <c r="J15" s="44">
        <f t="shared" si="0"/>
        <v>0</v>
      </c>
      <c r="K15" s="44">
        <f t="shared" si="1"/>
        <v>0</v>
      </c>
    </row>
    <row r="16" spans="1:11" ht="12.75">
      <c r="A16" s="40" t="s">
        <v>24</v>
      </c>
      <c r="B16" s="48" t="s">
        <v>262</v>
      </c>
      <c r="C16" s="48"/>
      <c r="D16" s="48"/>
      <c r="E16" s="41" t="s">
        <v>101</v>
      </c>
      <c r="F16" s="47">
        <v>5</v>
      </c>
      <c r="G16" s="43"/>
      <c r="H16" s="44">
        <f t="shared" si="2"/>
        <v>0</v>
      </c>
      <c r="I16" s="45"/>
      <c r="J16" s="44">
        <f t="shared" si="0"/>
        <v>0</v>
      </c>
      <c r="K16" s="44">
        <f t="shared" si="1"/>
        <v>0</v>
      </c>
    </row>
    <row r="17" spans="1:11" ht="12.75">
      <c r="A17" s="40" t="s">
        <v>25</v>
      </c>
      <c r="B17" s="48" t="s">
        <v>263</v>
      </c>
      <c r="C17" s="48"/>
      <c r="D17" s="48"/>
      <c r="E17" s="41" t="s">
        <v>101</v>
      </c>
      <c r="F17" s="47">
        <v>5</v>
      </c>
      <c r="G17" s="43"/>
      <c r="H17" s="44">
        <f t="shared" si="2"/>
        <v>0</v>
      </c>
      <c r="I17" s="45"/>
      <c r="J17" s="44">
        <f t="shared" si="0"/>
        <v>0</v>
      </c>
      <c r="K17" s="44">
        <f t="shared" si="1"/>
        <v>0</v>
      </c>
    </row>
    <row r="18" spans="1:11" ht="12.75">
      <c r="A18" s="40" t="s">
        <v>26</v>
      </c>
      <c r="B18" s="48" t="s">
        <v>264</v>
      </c>
      <c r="C18" s="48"/>
      <c r="D18" s="48"/>
      <c r="E18" s="41" t="s">
        <v>101</v>
      </c>
      <c r="F18" s="47">
        <v>40</v>
      </c>
      <c r="G18" s="43"/>
      <c r="H18" s="44">
        <f t="shared" si="2"/>
        <v>0</v>
      </c>
      <c r="I18" s="45"/>
      <c r="J18" s="44">
        <f t="shared" si="0"/>
        <v>0</v>
      </c>
      <c r="K18" s="44">
        <f t="shared" si="1"/>
        <v>0</v>
      </c>
    </row>
    <row r="19" spans="1:11" ht="12.75">
      <c r="A19" s="40" t="s">
        <v>88</v>
      </c>
      <c r="B19" s="48" t="s">
        <v>265</v>
      </c>
      <c r="C19" s="48"/>
      <c r="D19" s="48"/>
      <c r="E19" s="41" t="s">
        <v>101</v>
      </c>
      <c r="F19" s="47">
        <v>10</v>
      </c>
      <c r="G19" s="43"/>
      <c r="H19" s="44">
        <f t="shared" si="2"/>
        <v>0</v>
      </c>
      <c r="I19" s="45"/>
      <c r="J19" s="44">
        <f t="shared" si="0"/>
        <v>0</v>
      </c>
      <c r="K19" s="44">
        <f t="shared" si="1"/>
        <v>0</v>
      </c>
    </row>
    <row r="20" spans="1:11" ht="12.75">
      <c r="A20" s="40" t="s">
        <v>27</v>
      </c>
      <c r="B20" s="40" t="s">
        <v>266</v>
      </c>
      <c r="C20" s="40"/>
      <c r="D20" s="40"/>
      <c r="E20" s="41" t="s">
        <v>101</v>
      </c>
      <c r="F20" s="47">
        <v>50</v>
      </c>
      <c r="G20" s="43"/>
      <c r="H20" s="44">
        <f t="shared" si="2"/>
        <v>0</v>
      </c>
      <c r="I20" s="45"/>
      <c r="J20" s="44">
        <f t="shared" si="0"/>
        <v>0</v>
      </c>
      <c r="K20" s="44">
        <f t="shared" si="1"/>
        <v>0</v>
      </c>
    </row>
    <row r="21" spans="1:11" ht="12.75">
      <c r="A21" s="40" t="s">
        <v>28</v>
      </c>
      <c r="B21" s="40" t="s">
        <v>267</v>
      </c>
      <c r="C21" s="40"/>
      <c r="D21" s="40"/>
      <c r="E21" s="41" t="s">
        <v>101</v>
      </c>
      <c r="F21" s="47">
        <v>10</v>
      </c>
      <c r="G21" s="43"/>
      <c r="H21" s="44">
        <f t="shared" si="2"/>
        <v>0</v>
      </c>
      <c r="I21" s="45"/>
      <c r="J21" s="44">
        <f t="shared" si="0"/>
        <v>0</v>
      </c>
      <c r="K21" s="44">
        <f t="shared" si="1"/>
        <v>0</v>
      </c>
    </row>
    <row r="22" spans="1:11" ht="12.75">
      <c r="A22" s="40" t="s">
        <v>29</v>
      </c>
      <c r="B22" s="48" t="s">
        <v>268</v>
      </c>
      <c r="C22" s="48"/>
      <c r="D22" s="48"/>
      <c r="E22" s="41" t="s">
        <v>101</v>
      </c>
      <c r="F22" s="47">
        <v>10</v>
      </c>
      <c r="G22" s="43"/>
      <c r="H22" s="44">
        <f t="shared" si="2"/>
        <v>0</v>
      </c>
      <c r="I22" s="45"/>
      <c r="J22" s="44">
        <f t="shared" si="0"/>
        <v>0</v>
      </c>
      <c r="K22" s="44">
        <f t="shared" si="1"/>
        <v>0</v>
      </c>
    </row>
    <row r="23" spans="1:11" ht="12.75">
      <c r="A23" s="40" t="s">
        <v>30</v>
      </c>
      <c r="B23" s="48" t="s">
        <v>269</v>
      </c>
      <c r="C23" s="48"/>
      <c r="D23" s="48"/>
      <c r="E23" s="41" t="s">
        <v>101</v>
      </c>
      <c r="F23" s="47">
        <v>40</v>
      </c>
      <c r="G23" s="43"/>
      <c r="H23" s="44">
        <f t="shared" si="2"/>
        <v>0</v>
      </c>
      <c r="I23" s="45"/>
      <c r="J23" s="44">
        <f t="shared" si="0"/>
        <v>0</v>
      </c>
      <c r="K23" s="44">
        <f t="shared" si="1"/>
        <v>0</v>
      </c>
    </row>
    <row r="24" spans="1:11" ht="12.75">
      <c r="A24" s="40" t="s">
        <v>31</v>
      </c>
      <c r="B24" s="48" t="s">
        <v>283</v>
      </c>
      <c r="C24" s="48"/>
      <c r="D24" s="48"/>
      <c r="E24" s="41" t="s">
        <v>101</v>
      </c>
      <c r="F24" s="47">
        <v>10</v>
      </c>
      <c r="G24" s="43"/>
      <c r="H24" s="44">
        <f t="shared" si="2"/>
        <v>0</v>
      </c>
      <c r="I24" s="45"/>
      <c r="J24" s="44">
        <f t="shared" si="0"/>
        <v>0</v>
      </c>
      <c r="K24" s="44">
        <f t="shared" si="1"/>
        <v>0</v>
      </c>
    </row>
    <row r="25" spans="1:11" ht="12.75">
      <c r="A25" s="40" t="s">
        <v>32</v>
      </c>
      <c r="B25" s="48" t="s">
        <v>270</v>
      </c>
      <c r="C25" s="48"/>
      <c r="D25" s="48" t="s">
        <v>0</v>
      </c>
      <c r="E25" s="41" t="s">
        <v>101</v>
      </c>
      <c r="F25" s="47">
        <v>5</v>
      </c>
      <c r="G25" s="43"/>
      <c r="H25" s="44">
        <f t="shared" si="2"/>
        <v>0</v>
      </c>
      <c r="I25" s="45"/>
      <c r="J25" s="44">
        <f t="shared" si="0"/>
        <v>0</v>
      </c>
      <c r="K25" s="44">
        <f t="shared" si="1"/>
        <v>0</v>
      </c>
    </row>
    <row r="26" spans="1:11" ht="12.75">
      <c r="A26" s="40" t="s">
        <v>33</v>
      </c>
      <c r="B26" s="48" t="s">
        <v>271</v>
      </c>
      <c r="C26" s="48"/>
      <c r="D26" s="48"/>
      <c r="E26" s="41" t="s">
        <v>101</v>
      </c>
      <c r="F26" s="47">
        <v>40</v>
      </c>
      <c r="G26" s="43"/>
      <c r="H26" s="44">
        <f t="shared" si="2"/>
        <v>0</v>
      </c>
      <c r="I26" s="45"/>
      <c r="J26" s="44">
        <f t="shared" si="0"/>
        <v>0</v>
      </c>
      <c r="K26" s="44">
        <f t="shared" si="1"/>
        <v>0</v>
      </c>
    </row>
    <row r="27" spans="1:11" ht="12.75">
      <c r="A27" s="40" t="s">
        <v>34</v>
      </c>
      <c r="B27" s="48" t="s">
        <v>272</v>
      </c>
      <c r="C27" s="48"/>
      <c r="D27" s="48"/>
      <c r="E27" s="41" t="s">
        <v>101</v>
      </c>
      <c r="F27" s="47">
        <v>30</v>
      </c>
      <c r="G27" s="43"/>
      <c r="H27" s="44">
        <f t="shared" si="2"/>
        <v>0</v>
      </c>
      <c r="I27" s="45"/>
      <c r="J27" s="44">
        <f t="shared" si="0"/>
        <v>0</v>
      </c>
      <c r="K27" s="44">
        <f t="shared" si="1"/>
        <v>0</v>
      </c>
    </row>
    <row r="28" spans="1:11" ht="12.75">
      <c r="A28" s="40" t="s">
        <v>35</v>
      </c>
      <c r="B28" s="48" t="s">
        <v>273</v>
      </c>
      <c r="C28" s="48"/>
      <c r="D28" s="48"/>
      <c r="E28" s="41" t="s">
        <v>101</v>
      </c>
      <c r="F28" s="47">
        <v>20</v>
      </c>
      <c r="G28" s="43"/>
      <c r="H28" s="44">
        <f t="shared" si="2"/>
        <v>0</v>
      </c>
      <c r="I28" s="45"/>
      <c r="J28" s="44">
        <f t="shared" si="0"/>
        <v>0</v>
      </c>
      <c r="K28" s="44">
        <f t="shared" si="1"/>
        <v>0</v>
      </c>
    </row>
    <row r="29" spans="1:11" ht="12.75">
      <c r="A29" s="40" t="s">
        <v>36</v>
      </c>
      <c r="B29" s="48" t="s">
        <v>274</v>
      </c>
      <c r="C29" s="48"/>
      <c r="D29" s="48"/>
      <c r="E29" s="41" t="s">
        <v>101</v>
      </c>
      <c r="F29" s="47">
        <v>40</v>
      </c>
      <c r="G29" s="43"/>
      <c r="H29" s="44">
        <f t="shared" si="2"/>
        <v>0</v>
      </c>
      <c r="I29" s="45"/>
      <c r="J29" s="44">
        <f t="shared" si="0"/>
        <v>0</v>
      </c>
      <c r="K29" s="44">
        <f t="shared" si="1"/>
        <v>0</v>
      </c>
    </row>
    <row r="30" spans="1:11" ht="12.75">
      <c r="A30" s="40" t="s">
        <v>37</v>
      </c>
      <c r="B30" s="48" t="s">
        <v>276</v>
      </c>
      <c r="C30" s="48"/>
      <c r="D30" s="48"/>
      <c r="E30" s="41" t="s">
        <v>101</v>
      </c>
      <c r="F30" s="47">
        <v>5</v>
      </c>
      <c r="G30" s="43"/>
      <c r="H30" s="44">
        <f t="shared" si="2"/>
        <v>0</v>
      </c>
      <c r="I30" s="45"/>
      <c r="J30" s="44">
        <f t="shared" si="0"/>
        <v>0</v>
      </c>
      <c r="K30" s="44">
        <f t="shared" si="1"/>
        <v>0</v>
      </c>
    </row>
    <row r="31" spans="1:11" ht="12.75">
      <c r="A31" s="40" t="s">
        <v>38</v>
      </c>
      <c r="B31" s="48" t="s">
        <v>277</v>
      </c>
      <c r="C31" s="48"/>
      <c r="D31" s="48"/>
      <c r="E31" s="41" t="s">
        <v>101</v>
      </c>
      <c r="F31" s="47">
        <v>30</v>
      </c>
      <c r="G31" s="43"/>
      <c r="H31" s="44">
        <f t="shared" si="2"/>
        <v>0</v>
      </c>
      <c r="I31" s="45"/>
      <c r="J31" s="44">
        <f t="shared" si="0"/>
        <v>0</v>
      </c>
      <c r="K31" s="44">
        <f t="shared" si="1"/>
        <v>0</v>
      </c>
    </row>
    <row r="32" spans="1:11" ht="12.75">
      <c r="A32" s="40" t="s">
        <v>39</v>
      </c>
      <c r="B32" s="48" t="s">
        <v>278</v>
      </c>
      <c r="C32" s="48"/>
      <c r="D32" s="48"/>
      <c r="E32" s="41" t="s">
        <v>101</v>
      </c>
      <c r="F32" s="47">
        <v>40</v>
      </c>
      <c r="G32" s="43"/>
      <c r="H32" s="44">
        <f t="shared" si="2"/>
        <v>0</v>
      </c>
      <c r="I32" s="45"/>
      <c r="J32" s="44">
        <f t="shared" si="0"/>
        <v>0</v>
      </c>
      <c r="K32" s="44">
        <f t="shared" si="1"/>
        <v>0</v>
      </c>
    </row>
    <row r="33" spans="1:11" ht="12.75">
      <c r="A33" s="40" t="s">
        <v>40</v>
      </c>
      <c r="B33" s="48" t="s">
        <v>285</v>
      </c>
      <c r="C33" s="48"/>
      <c r="D33" s="48"/>
      <c r="E33" s="41" t="s">
        <v>101</v>
      </c>
      <c r="F33" s="47">
        <v>10</v>
      </c>
      <c r="G33" s="43"/>
      <c r="H33" s="44">
        <f t="shared" si="2"/>
        <v>0</v>
      </c>
      <c r="I33" s="45"/>
      <c r="J33" s="44">
        <f t="shared" si="0"/>
        <v>0</v>
      </c>
      <c r="K33" s="44">
        <f t="shared" si="1"/>
        <v>0</v>
      </c>
    </row>
    <row r="34" spans="1:11" ht="12.75">
      <c r="A34" s="40" t="s">
        <v>41</v>
      </c>
      <c r="B34" s="48" t="s">
        <v>286</v>
      </c>
      <c r="C34" s="48"/>
      <c r="D34" s="48"/>
      <c r="E34" s="41" t="s">
        <v>101</v>
      </c>
      <c r="F34" s="47">
        <v>10</v>
      </c>
      <c r="G34" s="43"/>
      <c r="H34" s="44">
        <f t="shared" si="2"/>
        <v>0</v>
      </c>
      <c r="I34" s="45"/>
      <c r="J34" s="44">
        <f t="shared" si="0"/>
        <v>0</v>
      </c>
      <c r="K34" s="44">
        <f t="shared" si="1"/>
        <v>0</v>
      </c>
    </row>
    <row r="35" spans="1:11" ht="12.75">
      <c r="A35" s="40" t="s">
        <v>42</v>
      </c>
      <c r="B35" s="48" t="s">
        <v>279</v>
      </c>
      <c r="C35" s="48"/>
      <c r="D35" s="48"/>
      <c r="E35" s="41" t="s">
        <v>101</v>
      </c>
      <c r="F35" s="47">
        <v>30</v>
      </c>
      <c r="G35" s="43"/>
      <c r="H35" s="44">
        <f t="shared" si="2"/>
        <v>0</v>
      </c>
      <c r="I35" s="45"/>
      <c r="J35" s="44">
        <f t="shared" si="0"/>
        <v>0</v>
      </c>
      <c r="K35" s="44">
        <f t="shared" si="1"/>
        <v>0</v>
      </c>
    </row>
    <row r="36" spans="1:11" ht="12.75">
      <c r="A36" s="40" t="s">
        <v>43</v>
      </c>
      <c r="B36" s="48" t="s">
        <v>280</v>
      </c>
      <c r="C36" s="48"/>
      <c r="D36" s="48"/>
      <c r="E36" s="41" t="s">
        <v>101</v>
      </c>
      <c r="F36" s="47">
        <v>5</v>
      </c>
      <c r="G36" s="43"/>
      <c r="H36" s="44">
        <f t="shared" si="2"/>
        <v>0</v>
      </c>
      <c r="I36" s="45"/>
      <c r="J36" s="44">
        <f t="shared" si="0"/>
        <v>0</v>
      </c>
      <c r="K36" s="44">
        <f t="shared" si="1"/>
        <v>0</v>
      </c>
    </row>
    <row r="37" spans="1:11" ht="12.75">
      <c r="A37" s="40" t="s">
        <v>312</v>
      </c>
      <c r="B37" s="48" t="s">
        <v>281</v>
      </c>
      <c r="C37" s="48"/>
      <c r="D37" s="48"/>
      <c r="E37" s="41" t="s">
        <v>101</v>
      </c>
      <c r="F37" s="47">
        <v>20</v>
      </c>
      <c r="G37" s="43"/>
      <c r="H37" s="44">
        <f t="shared" si="2"/>
        <v>0</v>
      </c>
      <c r="I37" s="45"/>
      <c r="J37" s="44">
        <f t="shared" si="0"/>
        <v>0</v>
      </c>
      <c r="K37" s="44">
        <f t="shared" si="1"/>
        <v>0</v>
      </c>
    </row>
    <row r="38" spans="1:11" ht="12.75">
      <c r="A38" s="40" t="s">
        <v>44</v>
      </c>
      <c r="B38" s="48" t="s">
        <v>282</v>
      </c>
      <c r="C38" s="48"/>
      <c r="D38" s="48"/>
      <c r="E38" s="41" t="s">
        <v>101</v>
      </c>
      <c r="F38" s="47">
        <v>15</v>
      </c>
      <c r="G38" s="43"/>
      <c r="H38" s="44">
        <f t="shared" si="2"/>
        <v>0</v>
      </c>
      <c r="I38" s="45"/>
      <c r="J38" s="44">
        <f t="shared" si="0"/>
        <v>0</v>
      </c>
      <c r="K38" s="44">
        <f t="shared" si="1"/>
        <v>0</v>
      </c>
    </row>
    <row r="39" spans="1:11" ht="12.75">
      <c r="A39" s="40" t="s">
        <v>313</v>
      </c>
      <c r="B39" s="48" t="s">
        <v>106</v>
      </c>
      <c r="C39" s="48"/>
      <c r="D39" s="48"/>
      <c r="E39" s="41" t="s">
        <v>101</v>
      </c>
      <c r="F39" s="47">
        <v>20</v>
      </c>
      <c r="G39" s="43"/>
      <c r="H39" s="44">
        <f t="shared" si="2"/>
        <v>0</v>
      </c>
      <c r="I39" s="45"/>
      <c r="J39" s="44">
        <f t="shared" si="0"/>
        <v>0</v>
      </c>
      <c r="K39" s="44">
        <f t="shared" si="1"/>
        <v>0</v>
      </c>
    </row>
    <row r="40" spans="1:11" ht="12.75">
      <c r="A40" s="40" t="s">
        <v>45</v>
      </c>
      <c r="B40" s="48" t="s">
        <v>275</v>
      </c>
      <c r="C40" s="48"/>
      <c r="D40" s="48"/>
      <c r="E40" s="41" t="s">
        <v>101</v>
      </c>
      <c r="F40" s="47">
        <v>2</v>
      </c>
      <c r="G40" s="43"/>
      <c r="H40" s="44">
        <f t="shared" si="2"/>
        <v>0</v>
      </c>
      <c r="I40" s="45"/>
      <c r="J40" s="44">
        <f t="shared" si="0"/>
        <v>0</v>
      </c>
      <c r="K40" s="44">
        <f t="shared" si="1"/>
        <v>0</v>
      </c>
    </row>
    <row r="41" spans="1:11" ht="12.75">
      <c r="A41" s="40" t="s">
        <v>105</v>
      </c>
      <c r="B41" s="48" t="s">
        <v>147</v>
      </c>
      <c r="C41" s="48"/>
      <c r="D41" s="48"/>
      <c r="E41" s="41" t="s">
        <v>101</v>
      </c>
      <c r="F41" s="47">
        <v>2</v>
      </c>
      <c r="G41" s="43"/>
      <c r="H41" s="44">
        <f t="shared" si="2"/>
        <v>0</v>
      </c>
      <c r="I41" s="45"/>
      <c r="J41" s="44">
        <f t="shared" si="0"/>
        <v>0</v>
      </c>
      <c r="K41" s="44">
        <f t="shared" si="1"/>
        <v>0</v>
      </c>
    </row>
    <row r="42" spans="1:11" ht="12.75">
      <c r="A42" s="40" t="s">
        <v>314</v>
      </c>
      <c r="B42" s="48" t="s">
        <v>148</v>
      </c>
      <c r="C42" s="48"/>
      <c r="D42" s="48"/>
      <c r="E42" s="41" t="s">
        <v>101</v>
      </c>
      <c r="F42" s="47">
        <v>2</v>
      </c>
      <c r="G42" s="43"/>
      <c r="H42" s="44">
        <f t="shared" si="2"/>
        <v>0</v>
      </c>
      <c r="I42" s="45"/>
      <c r="J42" s="44">
        <f t="shared" si="0"/>
        <v>0</v>
      </c>
      <c r="K42" s="44">
        <f t="shared" si="1"/>
        <v>0</v>
      </c>
    </row>
    <row r="43" spans="1:11" ht="12.75">
      <c r="A43" s="40" t="s">
        <v>46</v>
      </c>
      <c r="B43" s="48" t="s">
        <v>284</v>
      </c>
      <c r="C43" s="48"/>
      <c r="D43" s="48"/>
      <c r="E43" s="41" t="s">
        <v>101</v>
      </c>
      <c r="F43" s="47">
        <v>20</v>
      </c>
      <c r="G43" s="43"/>
      <c r="H43" s="44">
        <f t="shared" si="2"/>
        <v>0</v>
      </c>
      <c r="I43" s="45"/>
      <c r="J43" s="44">
        <f t="shared" si="0"/>
        <v>0</v>
      </c>
      <c r="K43" s="44">
        <f t="shared" si="1"/>
        <v>0</v>
      </c>
    </row>
    <row r="44" spans="1:11" ht="12.75">
      <c r="A44" s="40" t="s">
        <v>47</v>
      </c>
      <c r="B44" s="48" t="s">
        <v>107</v>
      </c>
      <c r="C44" s="48"/>
      <c r="D44" s="48"/>
      <c r="E44" s="41" t="s">
        <v>101</v>
      </c>
      <c r="F44" s="47">
        <v>5</v>
      </c>
      <c r="G44" s="43"/>
      <c r="H44" s="44">
        <f t="shared" si="2"/>
        <v>0</v>
      </c>
      <c r="I44" s="45"/>
      <c r="J44" s="44">
        <f t="shared" si="0"/>
        <v>0</v>
      </c>
      <c r="K44" s="44">
        <f t="shared" si="1"/>
        <v>0</v>
      </c>
    </row>
    <row r="45" spans="1:11" ht="12.75">
      <c r="A45" s="40" t="s">
        <v>48</v>
      </c>
      <c r="B45" s="48" t="s">
        <v>108</v>
      </c>
      <c r="C45" s="48"/>
      <c r="D45" s="48"/>
      <c r="E45" s="41" t="s">
        <v>101</v>
      </c>
      <c r="F45" s="47">
        <v>5</v>
      </c>
      <c r="G45" s="43"/>
      <c r="H45" s="44">
        <f t="shared" si="2"/>
        <v>0</v>
      </c>
      <c r="I45" s="45"/>
      <c r="J45" s="44">
        <f t="shared" si="0"/>
        <v>0</v>
      </c>
      <c r="K45" s="44">
        <f t="shared" si="1"/>
        <v>0</v>
      </c>
    </row>
    <row r="46" spans="1:11" ht="12.75">
      <c r="A46" s="40" t="s">
        <v>110</v>
      </c>
      <c r="B46" s="48" t="s">
        <v>109</v>
      </c>
      <c r="C46" s="48"/>
      <c r="D46" s="48"/>
      <c r="E46" s="41" t="s">
        <v>101</v>
      </c>
      <c r="F46" s="47">
        <v>10</v>
      </c>
      <c r="G46" s="43"/>
      <c r="H46" s="44">
        <f t="shared" si="2"/>
        <v>0</v>
      </c>
      <c r="I46" s="45"/>
      <c r="J46" s="44">
        <f t="shared" si="0"/>
        <v>0</v>
      </c>
      <c r="K46" s="44">
        <f t="shared" si="1"/>
        <v>0</v>
      </c>
    </row>
    <row r="47" spans="1:11" ht="12.75">
      <c r="A47" s="40" t="s">
        <v>315</v>
      </c>
      <c r="B47" s="48" t="s">
        <v>287</v>
      </c>
      <c r="C47" s="48"/>
      <c r="D47" s="48"/>
      <c r="E47" s="41" t="s">
        <v>101</v>
      </c>
      <c r="F47" s="47">
        <v>15</v>
      </c>
      <c r="G47" s="43"/>
      <c r="H47" s="44">
        <f t="shared" si="2"/>
        <v>0</v>
      </c>
      <c r="I47" s="45"/>
      <c r="J47" s="44">
        <f t="shared" si="0"/>
        <v>0</v>
      </c>
      <c r="K47" s="44">
        <f t="shared" si="1"/>
        <v>0</v>
      </c>
    </row>
    <row r="48" spans="1:11" ht="12.75">
      <c r="A48" s="40" t="s">
        <v>49</v>
      </c>
      <c r="B48" s="48" t="s">
        <v>111</v>
      </c>
      <c r="C48" s="48"/>
      <c r="D48" s="48"/>
      <c r="E48" s="41" t="s">
        <v>101</v>
      </c>
      <c r="F48" s="47">
        <v>5</v>
      </c>
      <c r="G48" s="43"/>
      <c r="H48" s="44">
        <f t="shared" si="2"/>
        <v>0</v>
      </c>
      <c r="I48" s="45"/>
      <c r="J48" s="44">
        <f t="shared" si="0"/>
        <v>0</v>
      </c>
      <c r="K48" s="44">
        <f t="shared" si="1"/>
        <v>0</v>
      </c>
    </row>
    <row r="49" spans="1:11" ht="12.75">
      <c r="A49" s="40" t="s">
        <v>50</v>
      </c>
      <c r="B49" s="48" t="s">
        <v>288</v>
      </c>
      <c r="C49" s="48"/>
      <c r="D49" s="48"/>
      <c r="E49" s="41" t="s">
        <v>101</v>
      </c>
      <c r="F49" s="47">
        <v>5</v>
      </c>
      <c r="G49" s="43"/>
      <c r="H49" s="44">
        <f t="shared" si="2"/>
        <v>0</v>
      </c>
      <c r="I49" s="45"/>
      <c r="J49" s="44">
        <f t="shared" si="0"/>
        <v>0</v>
      </c>
      <c r="K49" s="44">
        <f t="shared" si="1"/>
        <v>0</v>
      </c>
    </row>
    <row r="50" spans="1:11" ht="12.75">
      <c r="A50" s="40" t="s">
        <v>316</v>
      </c>
      <c r="B50" s="48" t="s">
        <v>289</v>
      </c>
      <c r="C50" s="48"/>
      <c r="D50" s="48"/>
      <c r="E50" s="41" t="s">
        <v>101</v>
      </c>
      <c r="F50" s="47">
        <v>30</v>
      </c>
      <c r="G50" s="43"/>
      <c r="H50" s="44">
        <f t="shared" si="2"/>
        <v>0</v>
      </c>
      <c r="I50" s="45"/>
      <c r="J50" s="44">
        <f t="shared" si="0"/>
        <v>0</v>
      </c>
      <c r="K50" s="44">
        <f t="shared" si="1"/>
        <v>0</v>
      </c>
    </row>
    <row r="51" spans="1:11" ht="12.75">
      <c r="A51" s="40" t="s">
        <v>51</v>
      </c>
      <c r="B51" s="48" t="s">
        <v>290</v>
      </c>
      <c r="C51" s="48"/>
      <c r="D51" s="48"/>
      <c r="E51" s="41" t="s">
        <v>101</v>
      </c>
      <c r="F51" s="47">
        <v>30</v>
      </c>
      <c r="G51" s="43"/>
      <c r="H51" s="44">
        <f t="shared" si="2"/>
        <v>0</v>
      </c>
      <c r="I51" s="45"/>
      <c r="J51" s="44">
        <f t="shared" si="0"/>
        <v>0</v>
      </c>
      <c r="K51" s="44">
        <f t="shared" si="1"/>
        <v>0</v>
      </c>
    </row>
    <row r="52" spans="1:11" ht="12.75">
      <c r="A52" s="40" t="s">
        <v>112</v>
      </c>
      <c r="B52" s="48" t="s">
        <v>291</v>
      </c>
      <c r="C52" s="48"/>
      <c r="D52" s="48"/>
      <c r="E52" s="41" t="s">
        <v>101</v>
      </c>
      <c r="F52" s="47">
        <v>10</v>
      </c>
      <c r="G52" s="43"/>
      <c r="H52" s="44">
        <f t="shared" si="2"/>
        <v>0</v>
      </c>
      <c r="I52" s="45"/>
      <c r="J52" s="44">
        <f t="shared" si="0"/>
        <v>0</v>
      </c>
      <c r="K52" s="44">
        <f t="shared" si="1"/>
        <v>0</v>
      </c>
    </row>
    <row r="53" spans="1:11" ht="12.75">
      <c r="A53" s="40" t="s">
        <v>113</v>
      </c>
      <c r="B53" s="48" t="s">
        <v>292</v>
      </c>
      <c r="C53" s="48"/>
      <c r="D53" s="48"/>
      <c r="E53" s="41" t="s">
        <v>101</v>
      </c>
      <c r="F53" s="47">
        <v>10</v>
      </c>
      <c r="G53" s="43"/>
      <c r="H53" s="44">
        <f t="shared" si="2"/>
        <v>0</v>
      </c>
      <c r="I53" s="45"/>
      <c r="J53" s="44">
        <f t="shared" si="0"/>
        <v>0</v>
      </c>
      <c r="K53" s="44">
        <f t="shared" si="1"/>
        <v>0</v>
      </c>
    </row>
    <row r="54" spans="1:11" ht="12.75">
      <c r="A54" s="40" t="s">
        <v>317</v>
      </c>
      <c r="B54" s="48" t="s">
        <v>293</v>
      </c>
      <c r="C54" s="48"/>
      <c r="D54" s="48"/>
      <c r="E54" s="41" t="s">
        <v>101</v>
      </c>
      <c r="F54" s="47">
        <v>10</v>
      </c>
      <c r="G54" s="43"/>
      <c r="H54" s="44">
        <f t="shared" si="2"/>
        <v>0</v>
      </c>
      <c r="I54" s="45"/>
      <c r="J54" s="44">
        <f t="shared" si="0"/>
        <v>0</v>
      </c>
      <c r="K54" s="44">
        <f t="shared" si="1"/>
        <v>0</v>
      </c>
    </row>
    <row r="55" spans="1:11" ht="12.75">
      <c r="A55" s="40" t="s">
        <v>114</v>
      </c>
      <c r="B55" s="48" t="s">
        <v>294</v>
      </c>
      <c r="C55" s="48"/>
      <c r="D55" s="48"/>
      <c r="E55" s="41" t="s">
        <v>101</v>
      </c>
      <c r="F55" s="47">
        <v>10</v>
      </c>
      <c r="G55" s="43"/>
      <c r="H55" s="44">
        <f t="shared" si="2"/>
        <v>0</v>
      </c>
      <c r="I55" s="45"/>
      <c r="J55" s="44">
        <f t="shared" si="0"/>
        <v>0</v>
      </c>
      <c r="K55" s="44">
        <f t="shared" si="1"/>
        <v>0</v>
      </c>
    </row>
    <row r="56" spans="1:11" ht="12.75">
      <c r="A56" s="40" t="s">
        <v>318</v>
      </c>
      <c r="B56" s="48" t="s">
        <v>295</v>
      </c>
      <c r="C56" s="48"/>
      <c r="D56" s="48"/>
      <c r="E56" s="41" t="s">
        <v>101</v>
      </c>
      <c r="F56" s="47">
        <v>10</v>
      </c>
      <c r="G56" s="43"/>
      <c r="H56" s="44">
        <f t="shared" si="2"/>
        <v>0</v>
      </c>
      <c r="I56" s="45"/>
      <c r="J56" s="44">
        <f t="shared" si="0"/>
        <v>0</v>
      </c>
      <c r="K56" s="44">
        <f t="shared" si="1"/>
        <v>0</v>
      </c>
    </row>
    <row r="57" spans="1:11" ht="12.75">
      <c r="A57" s="40" t="s">
        <v>115</v>
      </c>
      <c r="B57" s="48" t="s">
        <v>296</v>
      </c>
      <c r="C57" s="48"/>
      <c r="D57" s="48"/>
      <c r="E57" s="41" t="s">
        <v>101</v>
      </c>
      <c r="F57" s="47">
        <v>10</v>
      </c>
      <c r="G57" s="43"/>
      <c r="H57" s="44">
        <f t="shared" si="2"/>
        <v>0</v>
      </c>
      <c r="I57" s="45"/>
      <c r="J57" s="44">
        <f t="shared" si="0"/>
        <v>0</v>
      </c>
      <c r="K57" s="44">
        <f t="shared" si="1"/>
        <v>0</v>
      </c>
    </row>
    <row r="58" spans="1:11" ht="12.75">
      <c r="A58" s="40" t="s">
        <v>116</v>
      </c>
      <c r="B58" s="48" t="s">
        <v>297</v>
      </c>
      <c r="C58" s="48"/>
      <c r="D58" s="48"/>
      <c r="E58" s="41" t="s">
        <v>101</v>
      </c>
      <c r="F58" s="47">
        <v>20</v>
      </c>
      <c r="G58" s="43"/>
      <c r="H58" s="44">
        <f t="shared" si="2"/>
        <v>0</v>
      </c>
      <c r="I58" s="45"/>
      <c r="J58" s="44">
        <f t="shared" si="0"/>
        <v>0</v>
      </c>
      <c r="K58" s="44">
        <f t="shared" si="1"/>
        <v>0</v>
      </c>
    </row>
    <row r="59" spans="1:11" ht="12.75">
      <c r="A59" s="40" t="s">
        <v>117</v>
      </c>
      <c r="B59" s="48" t="s">
        <v>298</v>
      </c>
      <c r="C59" s="48"/>
      <c r="D59" s="48"/>
      <c r="E59" s="41" t="s">
        <v>101</v>
      </c>
      <c r="F59" s="47">
        <v>40</v>
      </c>
      <c r="G59" s="43"/>
      <c r="H59" s="44">
        <f t="shared" si="2"/>
        <v>0</v>
      </c>
      <c r="I59" s="45"/>
      <c r="J59" s="44">
        <f t="shared" si="0"/>
        <v>0</v>
      </c>
      <c r="K59" s="44">
        <f t="shared" si="1"/>
        <v>0</v>
      </c>
    </row>
    <row r="60" spans="1:11" ht="12.75">
      <c r="A60" s="40" t="s">
        <v>118</v>
      </c>
      <c r="B60" s="48" t="s">
        <v>299</v>
      </c>
      <c r="C60" s="48"/>
      <c r="D60" s="48"/>
      <c r="E60" s="41" t="s">
        <v>101</v>
      </c>
      <c r="F60" s="47">
        <v>30</v>
      </c>
      <c r="G60" s="43"/>
      <c r="H60" s="44">
        <f t="shared" si="2"/>
        <v>0</v>
      </c>
      <c r="I60" s="45"/>
      <c r="J60" s="44">
        <f t="shared" si="0"/>
        <v>0</v>
      </c>
      <c r="K60" s="44">
        <f t="shared" si="1"/>
        <v>0</v>
      </c>
    </row>
    <row r="61" spans="1:11" ht="12.75">
      <c r="A61" s="40" t="s">
        <v>119</v>
      </c>
      <c r="B61" s="48" t="s">
        <v>300</v>
      </c>
      <c r="C61" s="48"/>
      <c r="D61" s="48"/>
      <c r="E61" s="41" t="s">
        <v>101</v>
      </c>
      <c r="F61" s="47">
        <v>15</v>
      </c>
      <c r="G61" s="43"/>
      <c r="H61" s="44">
        <f t="shared" si="2"/>
        <v>0</v>
      </c>
      <c r="I61" s="45"/>
      <c r="J61" s="44">
        <f t="shared" si="0"/>
        <v>0</v>
      </c>
      <c r="K61" s="44">
        <f t="shared" si="1"/>
        <v>0</v>
      </c>
    </row>
    <row r="62" spans="1:11" ht="12.75">
      <c r="A62" s="40" t="s">
        <v>120</v>
      </c>
      <c r="B62" s="48" t="s">
        <v>301</v>
      </c>
      <c r="C62" s="48"/>
      <c r="D62" s="48"/>
      <c r="E62" s="41" t="s">
        <v>101</v>
      </c>
      <c r="F62" s="47">
        <v>10</v>
      </c>
      <c r="G62" s="43"/>
      <c r="H62" s="44">
        <f t="shared" si="2"/>
        <v>0</v>
      </c>
      <c r="I62" s="45"/>
      <c r="J62" s="44">
        <f t="shared" si="0"/>
        <v>0</v>
      </c>
      <c r="K62" s="44">
        <f t="shared" si="1"/>
        <v>0</v>
      </c>
    </row>
    <row r="63" spans="1:11" ht="12.75">
      <c r="A63" s="40" t="s">
        <v>121</v>
      </c>
      <c r="B63" s="48" t="s">
        <v>302</v>
      </c>
      <c r="C63" s="48"/>
      <c r="D63" s="48"/>
      <c r="E63" s="41" t="s">
        <v>101</v>
      </c>
      <c r="F63" s="47">
        <v>20</v>
      </c>
      <c r="G63" s="43"/>
      <c r="H63" s="44">
        <f t="shared" si="2"/>
        <v>0</v>
      </c>
      <c r="I63" s="45"/>
      <c r="J63" s="44">
        <f t="shared" si="0"/>
        <v>0</v>
      </c>
      <c r="K63" s="44">
        <f t="shared" si="1"/>
        <v>0</v>
      </c>
    </row>
    <row r="64" spans="1:11" ht="12.75">
      <c r="A64" s="40" t="s">
        <v>122</v>
      </c>
      <c r="B64" s="48" t="s">
        <v>303</v>
      </c>
      <c r="C64" s="48"/>
      <c r="D64" s="48"/>
      <c r="E64" s="41" t="s">
        <v>101</v>
      </c>
      <c r="F64" s="47">
        <v>10</v>
      </c>
      <c r="G64" s="43"/>
      <c r="H64" s="44">
        <f t="shared" si="2"/>
        <v>0</v>
      </c>
      <c r="I64" s="45"/>
      <c r="J64" s="44">
        <f t="shared" si="0"/>
        <v>0</v>
      </c>
      <c r="K64" s="44">
        <f t="shared" si="1"/>
        <v>0</v>
      </c>
    </row>
    <row r="65" spans="1:11" ht="12.75">
      <c r="A65" s="40" t="s">
        <v>123</v>
      </c>
      <c r="B65" s="48" t="s">
        <v>304</v>
      </c>
      <c r="C65" s="48"/>
      <c r="D65" s="48"/>
      <c r="E65" s="41" t="s">
        <v>101</v>
      </c>
      <c r="F65" s="47">
        <v>5</v>
      </c>
      <c r="G65" s="43"/>
      <c r="H65" s="44">
        <f t="shared" si="2"/>
        <v>0</v>
      </c>
      <c r="I65" s="45"/>
      <c r="J65" s="44">
        <f t="shared" si="0"/>
        <v>0</v>
      </c>
      <c r="K65" s="44">
        <f t="shared" si="1"/>
        <v>0</v>
      </c>
    </row>
    <row r="66" spans="1:11" ht="12.75">
      <c r="A66" s="40" t="s">
        <v>319</v>
      </c>
      <c r="B66" s="48" t="s">
        <v>310</v>
      </c>
      <c r="C66" s="48"/>
      <c r="D66" s="48"/>
      <c r="E66" s="41" t="s">
        <v>101</v>
      </c>
      <c r="F66" s="47">
        <v>3</v>
      </c>
      <c r="G66" s="43"/>
      <c r="H66" s="44">
        <f t="shared" si="2"/>
        <v>0</v>
      </c>
      <c r="I66" s="45"/>
      <c r="J66" s="44">
        <f t="shared" si="0"/>
        <v>0</v>
      </c>
      <c r="K66" s="44">
        <f t="shared" si="1"/>
        <v>0</v>
      </c>
    </row>
    <row r="67" spans="1:11" ht="12.75">
      <c r="A67" s="40" t="s">
        <v>124</v>
      </c>
      <c r="B67" s="48" t="s">
        <v>305</v>
      </c>
      <c r="C67" s="48"/>
      <c r="D67" s="48"/>
      <c r="E67" s="41" t="s">
        <v>101</v>
      </c>
      <c r="F67" s="47">
        <v>20</v>
      </c>
      <c r="G67" s="43"/>
      <c r="H67" s="44">
        <f t="shared" si="2"/>
        <v>0</v>
      </c>
      <c r="I67" s="45"/>
      <c r="J67" s="44">
        <f t="shared" si="0"/>
        <v>0</v>
      </c>
      <c r="K67" s="44">
        <f t="shared" si="1"/>
        <v>0</v>
      </c>
    </row>
    <row r="68" spans="1:11" ht="12.75">
      <c r="A68" s="40" t="s">
        <v>127</v>
      </c>
      <c r="B68" s="48" t="s">
        <v>125</v>
      </c>
      <c r="C68" s="48"/>
      <c r="D68" s="48"/>
      <c r="E68" s="41" t="s">
        <v>126</v>
      </c>
      <c r="F68" s="47">
        <v>3</v>
      </c>
      <c r="G68" s="43"/>
      <c r="H68" s="44">
        <f t="shared" si="2"/>
        <v>0</v>
      </c>
      <c r="I68" s="45"/>
      <c r="J68" s="44">
        <f t="shared" si="0"/>
        <v>0</v>
      </c>
      <c r="K68" s="44">
        <f t="shared" si="1"/>
        <v>0</v>
      </c>
    </row>
    <row r="69" spans="1:11" ht="13.5" customHeight="1">
      <c r="A69" s="40" t="s">
        <v>320</v>
      </c>
      <c r="B69" s="48" t="s">
        <v>128</v>
      </c>
      <c r="C69" s="48"/>
      <c r="D69" s="48"/>
      <c r="E69" s="41" t="s">
        <v>126</v>
      </c>
      <c r="F69" s="47">
        <v>6</v>
      </c>
      <c r="G69" s="43"/>
      <c r="H69" s="44">
        <f t="shared" si="2"/>
        <v>0</v>
      </c>
      <c r="I69" s="45"/>
      <c r="J69" s="44">
        <f t="shared" si="0"/>
        <v>0</v>
      </c>
      <c r="K69" s="44">
        <f t="shared" si="1"/>
        <v>0</v>
      </c>
    </row>
    <row r="70" spans="1:11" ht="12.75">
      <c r="A70" s="40" t="s">
        <v>321</v>
      </c>
      <c r="B70" s="48" t="s">
        <v>129</v>
      </c>
      <c r="C70" s="48"/>
      <c r="D70" s="48"/>
      <c r="E70" s="41" t="s">
        <v>126</v>
      </c>
      <c r="F70" s="47">
        <v>10</v>
      </c>
      <c r="G70" s="43"/>
      <c r="H70" s="44">
        <f t="shared" si="2"/>
        <v>0</v>
      </c>
      <c r="I70" s="45"/>
      <c r="J70" s="44">
        <f t="shared" si="0"/>
        <v>0</v>
      </c>
      <c r="K70" s="44">
        <f t="shared" si="1"/>
        <v>0</v>
      </c>
    </row>
    <row r="71" spans="1:11" ht="12.75">
      <c r="A71" s="40" t="s">
        <v>130</v>
      </c>
      <c r="B71" s="48" t="s">
        <v>149</v>
      </c>
      <c r="C71" s="48"/>
      <c r="D71" s="48"/>
      <c r="E71" s="41" t="s">
        <v>126</v>
      </c>
      <c r="F71" s="47">
        <v>3</v>
      </c>
      <c r="G71" s="43"/>
      <c r="H71" s="44">
        <f t="shared" si="2"/>
        <v>0</v>
      </c>
      <c r="I71" s="45"/>
      <c r="J71" s="44">
        <f t="shared" si="0"/>
        <v>0</v>
      </c>
      <c r="K71" s="44">
        <f t="shared" si="1"/>
        <v>0</v>
      </c>
    </row>
    <row r="72" spans="1:11" ht="12.75">
      <c r="A72" s="40" t="s">
        <v>150</v>
      </c>
      <c r="B72" s="48" t="s">
        <v>131</v>
      </c>
      <c r="C72" s="48"/>
      <c r="D72" s="48"/>
      <c r="E72" s="41" t="s">
        <v>126</v>
      </c>
      <c r="F72" s="47">
        <v>5</v>
      </c>
      <c r="G72" s="43"/>
      <c r="H72" s="44">
        <f t="shared" si="2"/>
        <v>0</v>
      </c>
      <c r="I72" s="45"/>
      <c r="J72" s="44">
        <f>H72*I72</f>
        <v>0</v>
      </c>
      <c r="K72" s="44">
        <f>H72+J72</f>
        <v>0</v>
      </c>
    </row>
    <row r="73" spans="1:11" ht="12.75">
      <c r="A73" s="40" t="s">
        <v>151</v>
      </c>
      <c r="B73" s="48" t="s">
        <v>132</v>
      </c>
      <c r="C73" s="48"/>
      <c r="D73" s="48"/>
      <c r="E73" s="41" t="s">
        <v>126</v>
      </c>
      <c r="F73" s="47">
        <v>10</v>
      </c>
      <c r="G73" s="43"/>
      <c r="H73" s="44">
        <f>F73*G73</f>
        <v>0</v>
      </c>
      <c r="I73" s="45"/>
      <c r="J73" s="44">
        <f>H73*I73</f>
        <v>0</v>
      </c>
      <c r="K73" s="44">
        <f>H73+J73</f>
        <v>0</v>
      </c>
    </row>
    <row r="74" spans="1:11" ht="12.75">
      <c r="A74" s="70" t="s">
        <v>322</v>
      </c>
      <c r="B74" s="48" t="s">
        <v>182</v>
      </c>
      <c r="C74" s="48"/>
      <c r="D74" s="48"/>
      <c r="E74" s="41" t="s">
        <v>126</v>
      </c>
      <c r="F74" s="47">
        <v>3</v>
      </c>
      <c r="G74" s="43"/>
      <c r="H74" s="44">
        <f>F74*G74</f>
        <v>0</v>
      </c>
      <c r="I74" s="45"/>
      <c r="J74" s="44">
        <f>H74*I74</f>
        <v>0</v>
      </c>
      <c r="K74" s="44">
        <f>H74+J74</f>
        <v>0</v>
      </c>
    </row>
    <row r="75" spans="1:11" ht="18" customHeight="1" thickBot="1">
      <c r="A75" s="267" t="s">
        <v>6</v>
      </c>
      <c r="B75" s="276"/>
      <c r="C75" s="276"/>
      <c r="D75" s="276"/>
      <c r="E75" s="276"/>
      <c r="F75" s="276"/>
      <c r="G75" s="276"/>
      <c r="H75" s="116">
        <f>SUM(H7:H74)</f>
        <v>0</v>
      </c>
      <c r="I75" s="4"/>
      <c r="J75" s="4"/>
      <c r="K75" s="116">
        <f>SUM(K7:K74)</f>
        <v>0</v>
      </c>
    </row>
    <row r="76" spans="8:11" ht="12.75">
      <c r="H76" s="10" t="s">
        <v>0</v>
      </c>
      <c r="K76" s="10" t="s">
        <v>0</v>
      </c>
    </row>
    <row r="77" spans="1:11" s="1" customFormat="1" ht="31.5" customHeight="1">
      <c r="A77" s="282" t="s">
        <v>407</v>
      </c>
      <c r="B77" s="283"/>
      <c r="C77" s="283"/>
      <c r="D77" s="283"/>
      <c r="E77" s="283"/>
      <c r="F77" s="283"/>
      <c r="G77" s="283"/>
      <c r="H77" s="283"/>
      <c r="I77" s="283"/>
      <c r="J77" s="283"/>
      <c r="K77" s="59" t="s">
        <v>0</v>
      </c>
    </row>
    <row r="78" spans="1:11" s="1" customFormat="1" ht="12" customHeight="1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9"/>
    </row>
    <row r="79" spans="1:11" s="1" customFormat="1" ht="25.5" customHeight="1">
      <c r="A79" s="278" t="s">
        <v>158</v>
      </c>
      <c r="B79" s="279"/>
      <c r="C79" s="279"/>
      <c r="D79" s="279"/>
      <c r="E79" s="279"/>
      <c r="F79" s="279"/>
      <c r="G79" s="279"/>
      <c r="H79" s="279"/>
      <c r="I79" s="279"/>
      <c r="J79" s="279"/>
      <c r="K79" s="279"/>
    </row>
    <row r="80" ht="12.75">
      <c r="I80" s="10" t="s">
        <v>0</v>
      </c>
    </row>
    <row r="81" spans="1:11" ht="17.25" customHeight="1">
      <c r="A81" s="278" t="s">
        <v>159</v>
      </c>
      <c r="B81" s="279"/>
      <c r="C81" s="279"/>
      <c r="D81" s="279"/>
      <c r="E81" s="279"/>
      <c r="F81" s="279"/>
      <c r="G81" s="279"/>
      <c r="H81" s="279"/>
      <c r="I81" s="279"/>
      <c r="J81" s="279"/>
      <c r="K81" s="279"/>
    </row>
    <row r="82" spans="8:11" ht="12.75">
      <c r="H82" s="10" t="s">
        <v>0</v>
      </c>
      <c r="K82" s="10" t="s">
        <v>0</v>
      </c>
    </row>
    <row r="83" spans="8:11" ht="12.75">
      <c r="H83" s="10" t="s">
        <v>0</v>
      </c>
      <c r="K83" s="10" t="s">
        <v>0</v>
      </c>
    </row>
    <row r="84" ht="12.75">
      <c r="K84" s="10" t="s">
        <v>0</v>
      </c>
    </row>
  </sheetData>
  <mergeCells count="5">
    <mergeCell ref="A1:C1"/>
    <mergeCell ref="A81:K81"/>
    <mergeCell ref="A75:G75"/>
    <mergeCell ref="A77:J77"/>
    <mergeCell ref="A79:K79"/>
  </mergeCells>
  <printOptions horizontalCentered="1"/>
  <pageMargins left="0.1968503937007874" right="0.26" top="0.29" bottom="0.13" header="0.28" footer="0.1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14" sqref="B14"/>
    </sheetView>
  </sheetViews>
  <sheetFormatPr defaultColWidth="9.00390625" defaultRowHeight="12.75"/>
  <cols>
    <col min="1" max="1" width="4.125" style="0" customWidth="1"/>
    <col min="2" max="2" width="27.00390625" style="0" customWidth="1"/>
    <col min="3" max="3" width="15.125" style="0" customWidth="1"/>
    <col min="4" max="4" width="14.25390625" style="0" customWidth="1"/>
    <col min="5" max="5" width="8.00390625" style="0" customWidth="1"/>
    <col min="6" max="6" width="6.00390625" style="0" customWidth="1"/>
    <col min="7" max="7" width="15.25390625" style="0" customWidth="1"/>
    <col min="8" max="8" width="11.125" style="0" customWidth="1"/>
    <col min="11" max="11" width="12.375" style="0" customWidth="1"/>
  </cols>
  <sheetData>
    <row r="1" spans="1:3" ht="12.75">
      <c r="A1" s="263" t="s">
        <v>153</v>
      </c>
      <c r="B1" s="263"/>
      <c r="C1" s="263"/>
    </row>
    <row r="3" spans="1:11" ht="12.75">
      <c r="A3" s="263" t="s">
        <v>347</v>
      </c>
      <c r="B3" s="263"/>
      <c r="C3" s="263"/>
      <c r="D3" s="1"/>
      <c r="E3" s="1"/>
      <c r="F3" s="1"/>
      <c r="G3" s="1"/>
      <c r="H3" s="1"/>
      <c r="I3" s="1"/>
      <c r="J3" s="1"/>
      <c r="K3" s="1"/>
    </row>
    <row r="4" spans="1:8" ht="12.75">
      <c r="A4" s="1" t="s">
        <v>0</v>
      </c>
      <c r="B4" s="1" t="s">
        <v>0</v>
      </c>
      <c r="C4" s="1"/>
      <c r="D4" s="1"/>
      <c r="H4" t="s">
        <v>0</v>
      </c>
    </row>
    <row r="5" spans="1:11" ht="78.75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226</v>
      </c>
      <c r="H5" s="131" t="s">
        <v>13</v>
      </c>
      <c r="I5" s="131"/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23.25" customHeight="1">
      <c r="A7" s="2">
        <v>1</v>
      </c>
      <c r="B7" s="8" t="s">
        <v>323</v>
      </c>
      <c r="C7" s="8"/>
      <c r="D7" s="8"/>
      <c r="E7" s="7" t="s">
        <v>225</v>
      </c>
      <c r="F7" s="3">
        <v>3</v>
      </c>
      <c r="G7" s="74"/>
      <c r="H7" s="11">
        <f>F7*G7</f>
        <v>0</v>
      </c>
      <c r="I7" s="15"/>
      <c r="J7" s="11">
        <f>H7*I7</f>
        <v>0</v>
      </c>
      <c r="K7" s="11">
        <f>H7+J7</f>
        <v>0</v>
      </c>
    </row>
    <row r="8" spans="1:11" ht="22.5" customHeight="1">
      <c r="A8" s="2">
        <v>2</v>
      </c>
      <c r="B8" s="8" t="s">
        <v>227</v>
      </c>
      <c r="C8" s="8"/>
      <c r="D8" s="8"/>
      <c r="E8" s="7" t="s">
        <v>228</v>
      </c>
      <c r="F8" s="3">
        <v>3</v>
      </c>
      <c r="G8" s="74"/>
      <c r="H8" s="11">
        <f>F8*G8</f>
        <v>0</v>
      </c>
      <c r="I8" s="15"/>
      <c r="J8" s="11">
        <f>H8*I8</f>
        <v>0</v>
      </c>
      <c r="K8" s="11">
        <f>H8+J8</f>
        <v>0</v>
      </c>
    </row>
    <row r="9" spans="1:11" ht="21.75" customHeight="1">
      <c r="A9" s="2">
        <v>3</v>
      </c>
      <c r="B9" s="8" t="s">
        <v>229</v>
      </c>
      <c r="C9" s="8"/>
      <c r="D9" s="8"/>
      <c r="E9" s="7" t="s">
        <v>228</v>
      </c>
      <c r="F9" s="3">
        <v>6</v>
      </c>
      <c r="G9" s="74"/>
      <c r="H9" s="11">
        <f>F9*G9</f>
        <v>0</v>
      </c>
      <c r="I9" s="15"/>
      <c r="J9" s="11">
        <f>H9*I9</f>
        <v>0</v>
      </c>
      <c r="K9" s="11">
        <f>H9+J9</f>
        <v>0</v>
      </c>
    </row>
    <row r="10" spans="1:11" ht="30" customHeight="1">
      <c r="A10" s="2">
        <v>4</v>
      </c>
      <c r="B10" s="8" t="s">
        <v>230</v>
      </c>
      <c r="C10" s="8"/>
      <c r="D10" s="8"/>
      <c r="E10" s="7" t="s">
        <v>228</v>
      </c>
      <c r="F10" s="3">
        <v>1</v>
      </c>
      <c r="G10" s="74"/>
      <c r="H10" s="11">
        <f>F10*G10</f>
        <v>0</v>
      </c>
      <c r="I10" s="15"/>
      <c r="J10" s="11">
        <f>H10*I10</f>
        <v>0</v>
      </c>
      <c r="K10" s="11">
        <f>H10+J10</f>
        <v>0</v>
      </c>
    </row>
    <row r="11" spans="1:11" ht="19.5" customHeight="1" thickBot="1">
      <c r="A11" s="258" t="s">
        <v>6</v>
      </c>
      <c r="B11" s="259"/>
      <c r="C11" s="259"/>
      <c r="D11" s="259"/>
      <c r="E11" s="259"/>
      <c r="F11" s="259"/>
      <c r="G11" s="259"/>
      <c r="H11" s="118">
        <f>SUM(H7:H10)</f>
        <v>0</v>
      </c>
      <c r="I11" s="4" t="s">
        <v>0</v>
      </c>
      <c r="J11" s="4" t="s">
        <v>0</v>
      </c>
      <c r="K11" s="116">
        <f>SUM(K7:K10)</f>
        <v>0</v>
      </c>
    </row>
    <row r="12" spans="1:11" s="4" customFormat="1" ht="12.75">
      <c r="A12" s="277"/>
      <c r="B12" s="277"/>
      <c r="C12" s="277"/>
      <c r="D12" s="277"/>
      <c r="E12" s="277"/>
      <c r="F12" s="277"/>
      <c r="G12" s="277"/>
      <c r="H12" s="94"/>
      <c r="K12" s="94"/>
    </row>
    <row r="25" ht="12.75">
      <c r="D25">
        <f>F7*G7</f>
        <v>0</v>
      </c>
    </row>
  </sheetData>
  <mergeCells count="4">
    <mergeCell ref="A12:G12"/>
    <mergeCell ref="A11:G11"/>
    <mergeCell ref="A1:C1"/>
    <mergeCell ref="A3:C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261"/>
  <dimension ref="A1:K25"/>
  <sheetViews>
    <sheetView workbookViewId="0" topLeftCell="A1">
      <selection activeCell="D29" sqref="D29"/>
    </sheetView>
  </sheetViews>
  <sheetFormatPr defaultColWidth="9.00390625" defaultRowHeight="12.75"/>
  <cols>
    <col min="1" max="1" width="4.00390625" style="0" customWidth="1"/>
    <col min="2" max="2" width="41.125" style="0" customWidth="1"/>
    <col min="3" max="3" width="11.75390625" style="0" customWidth="1"/>
    <col min="4" max="4" width="10.25390625" style="0" customWidth="1"/>
    <col min="6" max="6" width="7.125" style="0" customWidth="1"/>
    <col min="7" max="7" width="12.125" style="0" customWidth="1"/>
    <col min="8" max="8" width="11.625" style="0" customWidth="1"/>
    <col min="9" max="9" width="6.25390625" style="0" customWidth="1"/>
    <col min="10" max="10" width="7.125" style="0" customWidth="1"/>
    <col min="11" max="11" width="11.625" style="0" customWidth="1"/>
  </cols>
  <sheetData>
    <row r="1" spans="1:3" s="1" customFormat="1" ht="12.75">
      <c r="A1" s="263" t="s">
        <v>153</v>
      </c>
      <c r="B1" s="263"/>
      <c r="C1" s="263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7" ht="13.5" customHeight="1">
      <c r="A3" s="128" t="s">
        <v>241</v>
      </c>
      <c r="B3" s="128"/>
      <c r="C3" s="128"/>
      <c r="D3" s="128"/>
      <c r="E3" s="128"/>
      <c r="F3" s="128"/>
      <c r="G3" s="128"/>
    </row>
    <row r="5" spans="1:11" ht="69.75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3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21" customHeight="1">
      <c r="A7" s="49">
        <v>1</v>
      </c>
      <c r="B7" s="2" t="s">
        <v>135</v>
      </c>
      <c r="C7" s="8"/>
      <c r="D7" s="8"/>
      <c r="E7" s="7" t="s">
        <v>134</v>
      </c>
      <c r="F7" s="3">
        <v>5</v>
      </c>
      <c r="G7" s="32"/>
      <c r="H7" s="11">
        <f>F7*G7</f>
        <v>0</v>
      </c>
      <c r="I7" s="15"/>
      <c r="J7" s="11">
        <f>H7*I7</f>
        <v>0</v>
      </c>
      <c r="K7" s="11">
        <f>H7+J7</f>
        <v>0</v>
      </c>
    </row>
    <row r="8" spans="1:11" ht="18" customHeight="1">
      <c r="A8" s="49">
        <v>2</v>
      </c>
      <c r="B8" s="2" t="s">
        <v>136</v>
      </c>
      <c r="C8" s="8"/>
      <c r="D8" s="8"/>
      <c r="E8" s="7"/>
      <c r="F8" s="3" t="s">
        <v>0</v>
      </c>
      <c r="G8" s="32"/>
      <c r="H8" s="11"/>
      <c r="I8" s="15"/>
      <c r="J8" s="11"/>
      <c r="K8" s="11"/>
    </row>
    <row r="9" spans="1:11" ht="19.5" customHeight="1">
      <c r="A9" s="49" t="s">
        <v>0</v>
      </c>
      <c r="B9" s="2" t="s">
        <v>140</v>
      </c>
      <c r="C9" s="8"/>
      <c r="D9" s="8"/>
      <c r="E9" s="7" t="s">
        <v>53</v>
      </c>
      <c r="F9" s="3">
        <v>54</v>
      </c>
      <c r="G9" s="32"/>
      <c r="H9" s="11">
        <f>F9*G9</f>
        <v>0</v>
      </c>
      <c r="I9" s="15"/>
      <c r="J9" s="11">
        <f>H9*I9</f>
        <v>0</v>
      </c>
      <c r="K9" s="11">
        <f>H9+J9</f>
        <v>0</v>
      </c>
    </row>
    <row r="10" spans="1:11" ht="21.75" customHeight="1">
      <c r="A10" s="49" t="s">
        <v>0</v>
      </c>
      <c r="B10" s="32" t="s">
        <v>141</v>
      </c>
      <c r="C10" s="126"/>
      <c r="D10" s="126"/>
      <c r="E10" s="7" t="s">
        <v>53</v>
      </c>
      <c r="F10" s="3">
        <v>54</v>
      </c>
      <c r="G10" s="32"/>
      <c r="H10" s="11">
        <f>F10*G10</f>
        <v>0</v>
      </c>
      <c r="I10" s="15"/>
      <c r="J10" s="11">
        <f>H10*I10</f>
        <v>0</v>
      </c>
      <c r="K10" s="11">
        <f>H10+J10</f>
        <v>0</v>
      </c>
    </row>
    <row r="11" spans="1:11" ht="21" customHeight="1">
      <c r="A11" s="49" t="s">
        <v>17</v>
      </c>
      <c r="B11" s="50" t="s">
        <v>152</v>
      </c>
      <c r="C11" s="127"/>
      <c r="D11" s="127"/>
      <c r="E11" s="7" t="s">
        <v>137</v>
      </c>
      <c r="F11" s="3">
        <v>300</v>
      </c>
      <c r="G11" s="32"/>
      <c r="H11" s="11">
        <f>F11*G11</f>
        <v>0</v>
      </c>
      <c r="I11" s="15"/>
      <c r="J11" s="11">
        <f>H11*I11</f>
        <v>0</v>
      </c>
      <c r="K11" s="11">
        <f>H11+J11</f>
        <v>0</v>
      </c>
    </row>
    <row r="12" spans="1:11" ht="19.5" customHeight="1">
      <c r="A12" s="49" t="s">
        <v>18</v>
      </c>
      <c r="B12" s="50" t="s">
        <v>142</v>
      </c>
      <c r="C12" s="127"/>
      <c r="D12" s="127"/>
      <c r="E12" s="7" t="s">
        <v>53</v>
      </c>
      <c r="F12" s="3">
        <v>54</v>
      </c>
      <c r="G12" s="32"/>
      <c r="H12" s="11">
        <f>F12*G12</f>
        <v>0</v>
      </c>
      <c r="I12" s="15"/>
      <c r="J12" s="11">
        <f>H12*I12</f>
        <v>0</v>
      </c>
      <c r="K12" s="11">
        <f>H12+J12</f>
        <v>0</v>
      </c>
    </row>
    <row r="13" spans="1:11" ht="21.75" customHeight="1">
      <c r="A13" s="49" t="s">
        <v>19</v>
      </c>
      <c r="B13" s="50" t="s">
        <v>197</v>
      </c>
      <c r="C13" s="127"/>
      <c r="D13" s="127"/>
      <c r="E13" s="7" t="s">
        <v>134</v>
      </c>
      <c r="F13" s="3">
        <v>2</v>
      </c>
      <c r="G13" s="32"/>
      <c r="H13" s="11">
        <f>F13*G13</f>
        <v>0</v>
      </c>
      <c r="I13" s="15"/>
      <c r="J13" s="11">
        <f>H13*I13</f>
        <v>0</v>
      </c>
      <c r="K13" s="11">
        <f>H13+J13</f>
        <v>0</v>
      </c>
    </row>
    <row r="14" spans="1:11" ht="26.25" customHeight="1" thickBot="1">
      <c r="A14" s="267" t="s">
        <v>6</v>
      </c>
      <c r="B14" s="276"/>
      <c r="C14" s="276"/>
      <c r="D14" s="276"/>
      <c r="E14" s="276"/>
      <c r="F14" s="276"/>
      <c r="G14" s="276"/>
      <c r="H14" s="116">
        <f>SUM(H7:H13)</f>
        <v>0</v>
      </c>
      <c r="I14" s="4"/>
      <c r="J14" s="253"/>
      <c r="K14" s="116">
        <f>SUM(K7:K13)</f>
        <v>0</v>
      </c>
    </row>
    <row r="15" spans="8:11" ht="12.75">
      <c r="H15" s="10" t="s">
        <v>0</v>
      </c>
      <c r="K15" s="10" t="s">
        <v>0</v>
      </c>
    </row>
    <row r="16" spans="8:11" ht="12.75">
      <c r="H16" s="10" t="s">
        <v>0</v>
      </c>
      <c r="K16" s="10" t="s">
        <v>0</v>
      </c>
    </row>
    <row r="17" spans="8:11" ht="12.75">
      <c r="H17" s="10" t="s">
        <v>0</v>
      </c>
      <c r="K17" s="10" t="s">
        <v>0</v>
      </c>
    </row>
    <row r="18" spans="8:11" ht="12.75">
      <c r="H18" s="10" t="s">
        <v>0</v>
      </c>
      <c r="K18" s="10" t="s">
        <v>0</v>
      </c>
    </row>
    <row r="19" spans="8:11" ht="12.75">
      <c r="H19" s="10" t="s">
        <v>0</v>
      </c>
      <c r="K19" s="10" t="s">
        <v>0</v>
      </c>
    </row>
    <row r="20" ht="12.75">
      <c r="H20" s="10" t="s">
        <v>0</v>
      </c>
    </row>
    <row r="25" ht="12.75">
      <c r="D25">
        <f>F7*G7</f>
        <v>0</v>
      </c>
    </row>
  </sheetData>
  <mergeCells count="2">
    <mergeCell ref="A14:G14"/>
    <mergeCell ref="A1:C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28"/>
  <dimension ref="A1:K25"/>
  <sheetViews>
    <sheetView workbookViewId="0" topLeftCell="A1">
      <selection activeCell="C24" sqref="C24"/>
    </sheetView>
  </sheetViews>
  <sheetFormatPr defaultColWidth="9.00390625" defaultRowHeight="12.75"/>
  <cols>
    <col min="1" max="1" width="4.00390625" style="0" customWidth="1"/>
    <col min="2" max="2" width="39.875" style="0" customWidth="1"/>
    <col min="3" max="3" width="12.00390625" style="0" customWidth="1"/>
    <col min="4" max="4" width="10.875" style="0" customWidth="1"/>
    <col min="5" max="5" width="7.125" style="0" customWidth="1"/>
    <col min="7" max="7" width="12.125" style="0" customWidth="1"/>
    <col min="8" max="8" width="11.625" style="0" customWidth="1"/>
    <col min="9" max="9" width="6.375" style="0" customWidth="1"/>
    <col min="10" max="10" width="7.25390625" style="0" customWidth="1"/>
    <col min="11" max="11" width="11.625" style="0" customWidth="1"/>
  </cols>
  <sheetData>
    <row r="1" spans="1:3" s="1" customFormat="1" ht="12.75">
      <c r="A1" s="263" t="s">
        <v>153</v>
      </c>
      <c r="B1" s="263"/>
      <c r="C1" s="263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289" t="s">
        <v>242</v>
      </c>
      <c r="B3" s="289"/>
      <c r="C3" s="289"/>
      <c r="D3" s="1"/>
    </row>
    <row r="5" spans="1:11" ht="69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3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22.5" customHeight="1">
      <c r="A7" s="49">
        <v>1</v>
      </c>
      <c r="B7" s="2" t="s">
        <v>143</v>
      </c>
      <c r="C7" s="8"/>
      <c r="D7" s="8"/>
      <c r="E7" s="101" t="s">
        <v>144</v>
      </c>
      <c r="F7" s="3">
        <v>200</v>
      </c>
      <c r="G7" s="32"/>
      <c r="H7" s="11">
        <f>F7*G7</f>
        <v>0</v>
      </c>
      <c r="I7" s="15"/>
      <c r="J7" s="11">
        <f>H7*I7</f>
        <v>0</v>
      </c>
      <c r="K7" s="11">
        <f>H7+J7</f>
        <v>0</v>
      </c>
    </row>
    <row r="8" spans="1:11" ht="26.25" customHeight="1">
      <c r="A8" s="49">
        <v>2</v>
      </c>
      <c r="B8" s="2" t="s">
        <v>145</v>
      </c>
      <c r="C8" s="8"/>
      <c r="D8" s="8"/>
      <c r="E8" s="101" t="s">
        <v>144</v>
      </c>
      <c r="F8" s="3">
        <v>200</v>
      </c>
      <c r="G8" s="32"/>
      <c r="H8" s="11">
        <f>F8*G8</f>
        <v>0</v>
      </c>
      <c r="I8" s="15"/>
      <c r="J8" s="11">
        <f>H8*I8</f>
        <v>0</v>
      </c>
      <c r="K8" s="11">
        <f>H8+J8</f>
        <v>0</v>
      </c>
    </row>
    <row r="9" spans="1:11" ht="19.5" customHeight="1">
      <c r="A9" s="49">
        <v>3</v>
      </c>
      <c r="B9" s="2" t="s">
        <v>146</v>
      </c>
      <c r="C9" s="8"/>
      <c r="D9" s="8"/>
      <c r="E9" s="119" t="s">
        <v>232</v>
      </c>
      <c r="F9" s="3">
        <v>150</v>
      </c>
      <c r="G9" s="32"/>
      <c r="H9" s="11">
        <f>F9*G9</f>
        <v>0</v>
      </c>
      <c r="I9" s="15"/>
      <c r="J9" s="11">
        <f>H9*I9</f>
        <v>0</v>
      </c>
      <c r="K9" s="11">
        <f>H9+J9</f>
        <v>0</v>
      </c>
    </row>
    <row r="10" spans="1:11" ht="21" customHeight="1">
      <c r="A10" s="49">
        <v>4</v>
      </c>
      <c r="B10" s="50" t="s">
        <v>183</v>
      </c>
      <c r="C10" s="127"/>
      <c r="D10" s="127"/>
      <c r="E10" s="101" t="s">
        <v>75</v>
      </c>
      <c r="F10" s="3">
        <v>2</v>
      </c>
      <c r="G10" s="32"/>
      <c r="H10" s="11">
        <f>F10*G10</f>
        <v>0</v>
      </c>
      <c r="I10" s="15"/>
      <c r="J10" s="11">
        <f>H10*I10</f>
        <v>0</v>
      </c>
      <c r="K10" s="11">
        <f>H10+J10</f>
        <v>0</v>
      </c>
    </row>
    <row r="11" spans="1:11" ht="31.5" customHeight="1" thickBot="1">
      <c r="A11" s="275" t="s">
        <v>6</v>
      </c>
      <c r="B11" s="276"/>
      <c r="C11" s="276"/>
      <c r="D11" s="276"/>
      <c r="E11" s="276"/>
      <c r="F11" s="276"/>
      <c r="G11" s="276"/>
      <c r="H11" s="116">
        <f>SUM(H7:H10)</f>
        <v>0</v>
      </c>
      <c r="I11" s="4" t="s">
        <v>0</v>
      </c>
      <c r="J11" s="253"/>
      <c r="K11" s="116">
        <f>SUM(K7:K10)</f>
        <v>0</v>
      </c>
    </row>
    <row r="12" spans="8:11" ht="12.75">
      <c r="H12" s="10" t="s">
        <v>0</v>
      </c>
      <c r="K12" s="10" t="s">
        <v>0</v>
      </c>
    </row>
    <row r="13" spans="8:11" ht="12.75">
      <c r="H13" s="10" t="s">
        <v>0</v>
      </c>
      <c r="K13" s="10" t="s">
        <v>0</v>
      </c>
    </row>
    <row r="14" spans="8:11" ht="12.75">
      <c r="H14" s="10" t="s">
        <v>0</v>
      </c>
      <c r="K14" s="10" t="s">
        <v>0</v>
      </c>
    </row>
    <row r="15" spans="8:11" ht="12.75">
      <c r="H15" s="10" t="s">
        <v>0</v>
      </c>
      <c r="K15" s="10" t="s">
        <v>0</v>
      </c>
    </row>
    <row r="16" spans="8:11" ht="12.75">
      <c r="H16" s="10" t="s">
        <v>0</v>
      </c>
      <c r="K16" s="10" t="s">
        <v>0</v>
      </c>
    </row>
    <row r="17" spans="8:11" ht="12.75">
      <c r="H17" s="10" t="s">
        <v>0</v>
      </c>
      <c r="K17" s="10" t="s">
        <v>0</v>
      </c>
    </row>
    <row r="18" spans="8:11" ht="12.75">
      <c r="H18" s="10" t="s">
        <v>0</v>
      </c>
      <c r="K18" s="10" t="s">
        <v>0</v>
      </c>
    </row>
    <row r="19" spans="8:11" ht="12.75">
      <c r="H19" s="10" t="s">
        <v>0</v>
      </c>
      <c r="K19" s="10" t="s">
        <v>0</v>
      </c>
    </row>
    <row r="20" ht="12.75">
      <c r="H20" s="10" t="s">
        <v>0</v>
      </c>
    </row>
    <row r="25" ht="12.75">
      <c r="D25">
        <f>F7*G7</f>
        <v>0</v>
      </c>
    </row>
  </sheetData>
  <mergeCells count="3">
    <mergeCell ref="A11:G11"/>
    <mergeCell ref="A1:C1"/>
    <mergeCell ref="A3:C3"/>
  </mergeCells>
  <printOptions/>
  <pageMargins left="0.15" right="0.22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C19" sqref="C19"/>
    </sheetView>
  </sheetViews>
  <sheetFormatPr defaultColWidth="9.00390625" defaultRowHeight="12.75"/>
  <cols>
    <col min="1" max="1" width="5.375" style="0" customWidth="1"/>
    <col min="2" max="2" width="28.875" style="0" customWidth="1"/>
    <col min="3" max="3" width="11.75390625" style="0" customWidth="1"/>
    <col min="4" max="4" width="10.625" style="0" customWidth="1"/>
    <col min="5" max="5" width="16.75390625" style="0" customWidth="1"/>
    <col min="6" max="6" width="7.00390625" style="0" customWidth="1"/>
    <col min="7" max="7" width="15.25390625" style="0" customWidth="1"/>
    <col min="8" max="8" width="12.00390625" style="0" customWidth="1"/>
    <col min="9" max="9" width="6.375" style="0" customWidth="1"/>
    <col min="10" max="10" width="8.375" style="0" customWidth="1"/>
    <col min="11" max="11" width="11.375" style="0" customWidth="1"/>
  </cols>
  <sheetData>
    <row r="1" spans="1:11" ht="12.75">
      <c r="A1" s="263" t="s">
        <v>153</v>
      </c>
      <c r="B1" s="263"/>
      <c r="C1" s="263"/>
      <c r="D1" s="1"/>
      <c r="E1" s="1"/>
      <c r="F1" s="1"/>
      <c r="G1" s="1"/>
      <c r="H1" s="1"/>
      <c r="I1" s="1"/>
      <c r="J1" s="1"/>
      <c r="K1" s="1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2.75">
      <c r="A3" s="263" t="s">
        <v>415</v>
      </c>
      <c r="B3" s="263"/>
      <c r="C3" s="263"/>
      <c r="D3" s="1"/>
    </row>
    <row r="5" spans="1:11" ht="67.5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214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51.75" customHeight="1">
      <c r="A7" s="2" t="s">
        <v>184</v>
      </c>
      <c r="B7" s="8" t="s">
        <v>311</v>
      </c>
      <c r="C7" s="8"/>
      <c r="D7" s="8"/>
      <c r="E7" s="49" t="s">
        <v>75</v>
      </c>
      <c r="F7" s="3">
        <v>7</v>
      </c>
      <c r="G7" s="74"/>
      <c r="H7" s="11">
        <f>F7*G7</f>
        <v>0</v>
      </c>
      <c r="I7" s="15"/>
      <c r="J7" s="11">
        <f>H7*I7</f>
        <v>0</v>
      </c>
      <c r="K7" s="11">
        <f>H7+J7</f>
        <v>0</v>
      </c>
    </row>
    <row r="8" spans="1:11" ht="23.25" customHeight="1">
      <c r="A8" s="290" t="s">
        <v>6</v>
      </c>
      <c r="B8" s="290"/>
      <c r="C8" s="290"/>
      <c r="D8" s="290"/>
      <c r="E8" s="290"/>
      <c r="F8" s="290"/>
      <c r="G8" s="290"/>
      <c r="H8" s="11">
        <f>SUM(H7)</f>
        <v>0</v>
      </c>
      <c r="I8" s="4" t="s">
        <v>0</v>
      </c>
      <c r="J8" s="4" t="s">
        <v>0</v>
      </c>
      <c r="K8" s="117">
        <f>SUM(K7)</f>
        <v>0</v>
      </c>
    </row>
    <row r="9" spans="1:11" ht="12.75">
      <c r="A9" s="277"/>
      <c r="B9" s="277"/>
      <c r="C9" s="277"/>
      <c r="D9" s="277"/>
      <c r="E9" s="277"/>
      <c r="F9" s="277"/>
      <c r="G9" s="277"/>
      <c r="H9" s="94"/>
      <c r="I9" s="4"/>
      <c r="J9" s="4"/>
      <c r="K9" s="94"/>
    </row>
    <row r="25" ht="12.75">
      <c r="D25">
        <f>F7*G7</f>
        <v>0</v>
      </c>
    </row>
  </sheetData>
  <mergeCells count="4">
    <mergeCell ref="A9:G9"/>
    <mergeCell ref="A8:G8"/>
    <mergeCell ref="A1:C1"/>
    <mergeCell ref="A3:C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E22" sqref="E22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11.25390625" style="0" customWidth="1"/>
    <col min="4" max="4" width="10.25390625" style="0" customWidth="1"/>
    <col min="5" max="5" width="7.00390625" style="0" customWidth="1"/>
    <col min="6" max="6" width="7.125" style="0" customWidth="1"/>
    <col min="7" max="7" width="14.125" style="0" customWidth="1"/>
    <col min="8" max="8" width="20.875" style="0" customWidth="1"/>
    <col min="9" max="9" width="7.00390625" style="0" customWidth="1"/>
    <col min="10" max="10" width="11.125" style="0" customWidth="1"/>
    <col min="11" max="11" width="14.625" style="0" customWidth="1"/>
  </cols>
  <sheetData>
    <row r="1" spans="1:11" ht="12.75">
      <c r="A1" s="263" t="s">
        <v>153</v>
      </c>
      <c r="B1" s="263"/>
      <c r="C1" s="263"/>
      <c r="D1" s="1"/>
      <c r="E1" s="1"/>
      <c r="F1" s="1"/>
      <c r="G1" s="1"/>
      <c r="H1" s="1"/>
      <c r="I1" s="1"/>
      <c r="J1" s="1"/>
      <c r="K1" s="1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8" ht="12.75">
      <c r="A3" s="263" t="s">
        <v>416</v>
      </c>
      <c r="B3" s="263"/>
      <c r="C3" s="263"/>
      <c r="D3" s="283"/>
      <c r="E3" s="283"/>
      <c r="F3" s="283"/>
      <c r="G3" s="283"/>
      <c r="H3" s="283"/>
    </row>
    <row r="5" spans="1:11" ht="64.5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210</v>
      </c>
      <c r="H5" s="131" t="s">
        <v>13</v>
      </c>
      <c r="I5" s="131" t="s">
        <v>4</v>
      </c>
      <c r="J5" s="167" t="s">
        <v>378</v>
      </c>
      <c r="K5" s="131" t="s">
        <v>186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42" customHeight="1">
      <c r="A7" s="2" t="s">
        <v>184</v>
      </c>
      <c r="B7" s="8" t="s">
        <v>187</v>
      </c>
      <c r="C7" s="8"/>
      <c r="D7" s="8"/>
      <c r="E7" s="7" t="s">
        <v>188</v>
      </c>
      <c r="F7" s="3">
        <v>140</v>
      </c>
      <c r="G7" s="32"/>
      <c r="H7" s="11">
        <f>F7*G7</f>
        <v>0</v>
      </c>
      <c r="I7" s="15"/>
      <c r="J7" s="11">
        <f>H7*I7</f>
        <v>0</v>
      </c>
      <c r="K7" s="11">
        <f>H7+J7</f>
        <v>0</v>
      </c>
    </row>
    <row r="8" spans="1:11" ht="41.25" customHeight="1">
      <c r="A8" s="2" t="s">
        <v>185</v>
      </c>
      <c r="B8" s="8" t="s">
        <v>189</v>
      </c>
      <c r="C8" s="8"/>
      <c r="D8" s="8"/>
      <c r="E8" s="7" t="s">
        <v>188</v>
      </c>
      <c r="F8" s="71">
        <v>100</v>
      </c>
      <c r="G8" s="32"/>
      <c r="H8" s="11">
        <f>F8*G8</f>
        <v>0</v>
      </c>
      <c r="I8" s="15"/>
      <c r="J8" s="11">
        <f>H8*I8</f>
        <v>0</v>
      </c>
      <c r="K8" s="11">
        <f>H8+J8</f>
        <v>0</v>
      </c>
    </row>
    <row r="9" spans="1:11" ht="21.75" customHeight="1">
      <c r="A9" s="290" t="s">
        <v>6</v>
      </c>
      <c r="B9" s="290"/>
      <c r="C9" s="290"/>
      <c r="D9" s="290"/>
      <c r="E9" s="290"/>
      <c r="F9" s="290"/>
      <c r="G9" s="290"/>
      <c r="H9" s="117">
        <f>SUM(H7:H8)</f>
        <v>0</v>
      </c>
      <c r="I9" s="4" t="s">
        <v>0</v>
      </c>
      <c r="J9" s="4" t="s">
        <v>0</v>
      </c>
      <c r="K9" s="117">
        <f>SUM(K7:K8)</f>
        <v>0</v>
      </c>
    </row>
    <row r="25" ht="12.75">
      <c r="D25">
        <f>F7*G7</f>
        <v>0</v>
      </c>
    </row>
  </sheetData>
  <mergeCells count="3">
    <mergeCell ref="A9:G9"/>
    <mergeCell ref="A1:C1"/>
    <mergeCell ref="A3:H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1"/>
  <dimension ref="A1:L25"/>
  <sheetViews>
    <sheetView workbookViewId="0" topLeftCell="A1">
      <selection activeCell="C17" sqref="C17"/>
    </sheetView>
  </sheetViews>
  <sheetFormatPr defaultColWidth="9.00390625" defaultRowHeight="12.75"/>
  <cols>
    <col min="1" max="1" width="4.75390625" style="0" customWidth="1"/>
    <col min="2" max="2" width="23.625" style="0" customWidth="1"/>
    <col min="3" max="3" width="15.375" style="0" customWidth="1"/>
    <col min="4" max="4" width="11.875" style="0" customWidth="1"/>
    <col min="5" max="5" width="10.375" style="0" customWidth="1"/>
    <col min="6" max="6" width="7.125" style="0" customWidth="1"/>
    <col min="7" max="7" width="7.25390625" style="0" customWidth="1"/>
    <col min="8" max="8" width="11.25390625" style="0" customWidth="1"/>
    <col min="9" max="9" width="11.75390625" style="0" customWidth="1"/>
    <col min="10" max="10" width="6.75390625" style="0" customWidth="1"/>
    <col min="12" max="12" width="12.375" style="0" customWidth="1"/>
  </cols>
  <sheetData>
    <row r="1" spans="1:3" s="1" customFormat="1" ht="12.75">
      <c r="A1" s="263" t="s">
        <v>153</v>
      </c>
      <c r="B1" s="263"/>
      <c r="C1" s="263"/>
    </row>
    <row r="3" spans="1:3" ht="12.75">
      <c r="A3" s="263" t="s">
        <v>233</v>
      </c>
      <c r="B3" s="263"/>
      <c r="C3" s="263"/>
    </row>
    <row r="4" ht="12.75">
      <c r="B4" s="37"/>
    </row>
    <row r="5" spans="1:12" ht="70.5" customHeight="1">
      <c r="A5" s="130" t="s">
        <v>1</v>
      </c>
      <c r="B5" s="130" t="s">
        <v>15</v>
      </c>
      <c r="C5" s="131" t="s">
        <v>198</v>
      </c>
      <c r="D5" s="131" t="s">
        <v>215</v>
      </c>
      <c r="E5" s="132" t="s">
        <v>216</v>
      </c>
      <c r="F5" s="131" t="s">
        <v>14</v>
      </c>
      <c r="G5" s="131" t="s">
        <v>2</v>
      </c>
      <c r="H5" s="140" t="s">
        <v>209</v>
      </c>
      <c r="I5" s="131" t="s">
        <v>13</v>
      </c>
      <c r="J5" s="131" t="s">
        <v>4</v>
      </c>
      <c r="K5" s="167" t="s">
        <v>378</v>
      </c>
      <c r="L5" s="131" t="s">
        <v>12</v>
      </c>
    </row>
    <row r="6" spans="1:12" ht="12.75">
      <c r="A6" s="5"/>
      <c r="B6" s="5"/>
      <c r="C6" s="5"/>
      <c r="D6" s="51"/>
      <c r="E6" s="76"/>
      <c r="F6" s="5"/>
      <c r="G6" s="6" t="s">
        <v>7</v>
      </c>
      <c r="H6" s="14" t="s">
        <v>11</v>
      </c>
      <c r="I6" s="6" t="s">
        <v>8</v>
      </c>
      <c r="J6" s="6" t="s">
        <v>9</v>
      </c>
      <c r="K6" s="6" t="s">
        <v>10</v>
      </c>
      <c r="L6" s="163" t="s">
        <v>138</v>
      </c>
    </row>
    <row r="7" spans="1:12" ht="27" customHeight="1">
      <c r="A7" s="2">
        <v>1</v>
      </c>
      <c r="B7" s="2" t="s">
        <v>207</v>
      </c>
      <c r="C7" s="2" t="s">
        <v>199</v>
      </c>
      <c r="D7" s="120"/>
      <c r="E7" s="120"/>
      <c r="F7" s="7" t="s">
        <v>201</v>
      </c>
      <c r="G7" s="3">
        <v>200</v>
      </c>
      <c r="H7" s="32"/>
      <c r="I7" s="11">
        <f>G7*H7</f>
        <v>0</v>
      </c>
      <c r="J7" s="15"/>
      <c r="K7" s="11">
        <f>I7*J7</f>
        <v>0</v>
      </c>
      <c r="L7" s="11">
        <f>I7+K7</f>
        <v>0</v>
      </c>
    </row>
    <row r="8" spans="1:12" ht="28.5" customHeight="1">
      <c r="A8" s="2">
        <v>2</v>
      </c>
      <c r="B8" s="2" t="s">
        <v>208</v>
      </c>
      <c r="C8" s="2" t="s">
        <v>200</v>
      </c>
      <c r="D8" s="120"/>
      <c r="E8" s="120"/>
      <c r="F8" s="7" t="s">
        <v>5</v>
      </c>
      <c r="G8" s="3">
        <v>200</v>
      </c>
      <c r="H8" s="32"/>
      <c r="I8" s="11">
        <f>G8*H8</f>
        <v>0</v>
      </c>
      <c r="J8" s="15"/>
      <c r="K8" s="11">
        <f>I8*J8</f>
        <v>0</v>
      </c>
      <c r="L8" s="11">
        <f>I8+K8</f>
        <v>0</v>
      </c>
    </row>
    <row r="9" spans="1:12" ht="24.75" customHeight="1">
      <c r="A9" s="2">
        <v>3</v>
      </c>
      <c r="B9" s="2" t="s">
        <v>202</v>
      </c>
      <c r="C9" s="2" t="s">
        <v>200</v>
      </c>
      <c r="D9" s="122"/>
      <c r="E9" s="8"/>
      <c r="F9" s="7" t="s">
        <v>5</v>
      </c>
      <c r="G9" s="3">
        <v>200</v>
      </c>
      <c r="H9" s="32"/>
      <c r="I9" s="11">
        <f>G9*H9</f>
        <v>0</v>
      </c>
      <c r="J9" s="15"/>
      <c r="K9" s="11">
        <f>I9*J9</f>
        <v>0</v>
      </c>
      <c r="L9" s="11">
        <f>I9+K9</f>
        <v>0</v>
      </c>
    </row>
    <row r="10" spans="1:12" ht="24.75" customHeight="1">
      <c r="A10" s="2">
        <v>4</v>
      </c>
      <c r="B10" s="2" t="s">
        <v>205</v>
      </c>
      <c r="C10" s="2" t="s">
        <v>206</v>
      </c>
      <c r="D10" s="122"/>
      <c r="E10" s="8"/>
      <c r="F10" s="7" t="s">
        <v>5</v>
      </c>
      <c r="G10" s="3">
        <v>200</v>
      </c>
      <c r="H10" s="32"/>
      <c r="I10" s="11">
        <f>G10*H10</f>
        <v>0</v>
      </c>
      <c r="J10" s="15"/>
      <c r="K10" s="11">
        <f>I10*J10</f>
        <v>0</v>
      </c>
      <c r="L10" s="11">
        <f>I10+K10</f>
        <v>0</v>
      </c>
    </row>
    <row r="11" spans="1:12" ht="23.25" customHeight="1" thickBot="1">
      <c r="A11" s="82">
        <v>5</v>
      </c>
      <c r="B11" s="82" t="s">
        <v>203</v>
      </c>
      <c r="C11" s="82" t="s">
        <v>204</v>
      </c>
      <c r="D11" s="123"/>
      <c r="E11" s="98"/>
      <c r="F11" s="83" t="s">
        <v>5</v>
      </c>
      <c r="G11" s="84">
        <v>200</v>
      </c>
      <c r="H11" s="32"/>
      <c r="I11" s="11">
        <f>G11*H11</f>
        <v>0</v>
      </c>
      <c r="J11" s="15"/>
      <c r="K11" s="11">
        <f>I11*J11</f>
        <v>0</v>
      </c>
      <c r="L11" s="11">
        <f>I11+K11</f>
        <v>0</v>
      </c>
    </row>
    <row r="12" spans="1:12" ht="20.25" customHeight="1" thickBot="1">
      <c r="A12" s="264" t="s">
        <v>217</v>
      </c>
      <c r="B12" s="265"/>
      <c r="C12" s="265"/>
      <c r="D12" s="265"/>
      <c r="E12" s="265"/>
      <c r="F12" s="265"/>
      <c r="G12" s="265"/>
      <c r="H12" s="266"/>
      <c r="I12" s="113">
        <f>SUM(I7:I11)</f>
        <v>0</v>
      </c>
      <c r="K12" s="253"/>
      <c r="L12" s="113">
        <f>SUM(L7:L11)</f>
        <v>0</v>
      </c>
    </row>
    <row r="13" spans="6:9" ht="12.75">
      <c r="F13" s="10" t="s">
        <v>0</v>
      </c>
      <c r="I13" s="10" t="s">
        <v>0</v>
      </c>
    </row>
    <row r="14" spans="6:9" ht="12.75">
      <c r="F14" s="10" t="s">
        <v>0</v>
      </c>
      <c r="I14" s="10" t="s">
        <v>0</v>
      </c>
    </row>
    <row r="25" ht="12.75">
      <c r="D25" t="s">
        <v>0</v>
      </c>
    </row>
  </sheetData>
  <mergeCells count="3">
    <mergeCell ref="A12:H12"/>
    <mergeCell ref="A3:C3"/>
    <mergeCell ref="A1:C1"/>
  </mergeCells>
  <printOptions horizontalCentered="1"/>
  <pageMargins left="0.13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B18" sqref="B18"/>
    </sheetView>
  </sheetViews>
  <sheetFormatPr defaultColWidth="9.00390625" defaultRowHeight="12.75"/>
  <cols>
    <col min="1" max="1" width="4.375" style="0" customWidth="1"/>
    <col min="2" max="2" width="37.25390625" style="0" customWidth="1"/>
    <col min="3" max="3" width="11.75390625" style="0" customWidth="1"/>
    <col min="4" max="4" width="10.375" style="0" customWidth="1"/>
    <col min="5" max="5" width="8.625" style="0" customWidth="1"/>
    <col min="6" max="6" width="8.25390625" style="0" customWidth="1"/>
    <col min="7" max="7" width="11.125" style="0" customWidth="1"/>
    <col min="8" max="8" width="11.25390625" style="0" customWidth="1"/>
    <col min="9" max="9" width="8.00390625" style="0" customWidth="1"/>
    <col min="10" max="10" width="11.00390625" style="0" customWidth="1"/>
    <col min="11" max="11" width="13.25390625" style="0" customWidth="1"/>
  </cols>
  <sheetData>
    <row r="1" spans="1:11" ht="12.75">
      <c r="A1" s="263" t="s">
        <v>153</v>
      </c>
      <c r="B1" s="263"/>
      <c r="C1" s="263"/>
      <c r="D1" s="1"/>
      <c r="E1" s="1"/>
      <c r="F1" s="1"/>
      <c r="G1" s="1"/>
      <c r="H1" s="1"/>
      <c r="I1" s="1"/>
      <c r="J1" s="1"/>
      <c r="K1" s="1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2.75">
      <c r="A3" s="263" t="s">
        <v>417</v>
      </c>
      <c r="B3" s="263"/>
      <c r="C3" s="263"/>
      <c r="D3" s="1"/>
    </row>
    <row r="5" spans="1:14" ht="69.75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211</v>
      </c>
      <c r="H5" s="131" t="s">
        <v>13</v>
      </c>
      <c r="I5" s="131" t="s">
        <v>4</v>
      </c>
      <c r="J5" s="167" t="s">
        <v>378</v>
      </c>
      <c r="K5" s="131" t="s">
        <v>219</v>
      </c>
      <c r="L5" s="4"/>
      <c r="N5" s="4"/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28.5" customHeight="1">
      <c r="A7" s="2" t="s">
        <v>67</v>
      </c>
      <c r="B7" s="8" t="s">
        <v>191</v>
      </c>
      <c r="C7" s="8"/>
      <c r="D7" s="8"/>
      <c r="E7" s="49" t="s">
        <v>137</v>
      </c>
      <c r="F7" s="71">
        <v>100</v>
      </c>
      <c r="G7" s="32"/>
      <c r="H7" s="11">
        <f aca="true" t="shared" si="0" ref="H7:H12">F7*G7</f>
        <v>0</v>
      </c>
      <c r="I7" s="15"/>
      <c r="J7" s="11">
        <f aca="true" t="shared" si="1" ref="J7:J12">H7*I7</f>
        <v>0</v>
      </c>
      <c r="K7" s="11">
        <f aca="true" t="shared" si="2" ref="K7:K12">H7+J7</f>
        <v>0</v>
      </c>
    </row>
    <row r="8" spans="1:11" ht="28.5" customHeight="1">
      <c r="A8" s="2" t="s">
        <v>16</v>
      </c>
      <c r="B8" s="8" t="s">
        <v>308</v>
      </c>
      <c r="C8" s="8"/>
      <c r="D8" s="8"/>
      <c r="E8" s="49" t="s">
        <v>137</v>
      </c>
      <c r="F8" s="71">
        <v>30</v>
      </c>
      <c r="G8" s="32"/>
      <c r="H8" s="11">
        <f t="shared" si="0"/>
        <v>0</v>
      </c>
      <c r="I8" s="15"/>
      <c r="J8" s="11">
        <f t="shared" si="1"/>
        <v>0</v>
      </c>
      <c r="K8" s="11">
        <f t="shared" si="2"/>
        <v>0</v>
      </c>
    </row>
    <row r="9" spans="1:11" ht="28.5" customHeight="1">
      <c r="A9" s="2" t="s">
        <v>17</v>
      </c>
      <c r="B9" s="8" t="s">
        <v>306</v>
      </c>
      <c r="C9" s="8"/>
      <c r="D9" s="8"/>
      <c r="E9" s="49" t="s">
        <v>137</v>
      </c>
      <c r="F9" s="71">
        <v>60</v>
      </c>
      <c r="G9" s="32"/>
      <c r="H9" s="11">
        <f t="shared" si="0"/>
        <v>0</v>
      </c>
      <c r="I9" s="15"/>
      <c r="J9" s="11">
        <f t="shared" si="1"/>
        <v>0</v>
      </c>
      <c r="K9" s="11">
        <f t="shared" si="2"/>
        <v>0</v>
      </c>
    </row>
    <row r="10" spans="1:11" ht="28.5" customHeight="1">
      <c r="A10" s="2" t="s">
        <v>18</v>
      </c>
      <c r="B10" s="8" t="s">
        <v>307</v>
      </c>
      <c r="C10" s="8"/>
      <c r="D10" s="8"/>
      <c r="E10" s="49" t="s">
        <v>137</v>
      </c>
      <c r="F10" s="71">
        <v>30</v>
      </c>
      <c r="G10" s="32"/>
      <c r="H10" s="11">
        <f t="shared" si="0"/>
        <v>0</v>
      </c>
      <c r="I10" s="15"/>
      <c r="J10" s="11">
        <f t="shared" si="1"/>
        <v>0</v>
      </c>
      <c r="K10" s="11">
        <f t="shared" si="2"/>
        <v>0</v>
      </c>
    </row>
    <row r="11" spans="1:11" ht="25.5" customHeight="1">
      <c r="A11" s="2" t="s">
        <v>19</v>
      </c>
      <c r="B11" s="8" t="s">
        <v>190</v>
      </c>
      <c r="C11" s="8"/>
      <c r="D11" s="8"/>
      <c r="E11" s="49" t="s">
        <v>137</v>
      </c>
      <c r="F11" s="73">
        <v>100</v>
      </c>
      <c r="G11" s="32"/>
      <c r="H11" s="11">
        <f t="shared" si="0"/>
        <v>0</v>
      </c>
      <c r="I11" s="15"/>
      <c r="J11" s="11">
        <f t="shared" si="1"/>
        <v>0</v>
      </c>
      <c r="K11" s="11">
        <f t="shared" si="2"/>
        <v>0</v>
      </c>
    </row>
    <row r="12" spans="1:11" ht="25.5" customHeight="1">
      <c r="A12" s="2" t="s">
        <v>20</v>
      </c>
      <c r="B12" s="8" t="s">
        <v>192</v>
      </c>
      <c r="C12" s="8"/>
      <c r="D12" s="8"/>
      <c r="E12" s="49" t="s">
        <v>137</v>
      </c>
      <c r="F12" s="71">
        <v>30</v>
      </c>
      <c r="G12" s="32"/>
      <c r="H12" s="11">
        <f t="shared" si="0"/>
        <v>0</v>
      </c>
      <c r="I12" s="15"/>
      <c r="J12" s="11">
        <f t="shared" si="1"/>
        <v>0</v>
      </c>
      <c r="K12" s="11">
        <f t="shared" si="2"/>
        <v>0</v>
      </c>
    </row>
    <row r="13" spans="1:11" ht="23.25" customHeight="1">
      <c r="A13" s="290" t="s">
        <v>6</v>
      </c>
      <c r="B13" s="290"/>
      <c r="C13" s="290"/>
      <c r="D13" s="290"/>
      <c r="E13" s="290"/>
      <c r="F13" s="290"/>
      <c r="G13" s="290"/>
      <c r="H13" s="117">
        <f>SUM(H7:H12)</f>
        <v>0</v>
      </c>
      <c r="I13" s="4" t="s">
        <v>0</v>
      </c>
      <c r="J13" s="253"/>
      <c r="K13" s="117">
        <f>SUM(K7:K12)</f>
        <v>0</v>
      </c>
    </row>
    <row r="25" ht="12.75">
      <c r="D25">
        <f>F7*G7</f>
        <v>0</v>
      </c>
    </row>
  </sheetData>
  <mergeCells count="3">
    <mergeCell ref="A13:G13"/>
    <mergeCell ref="A1:C1"/>
    <mergeCell ref="A3:C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C18" sqref="C18"/>
    </sheetView>
  </sheetViews>
  <sheetFormatPr defaultColWidth="9.00390625" defaultRowHeight="12.75"/>
  <cols>
    <col min="1" max="1" width="3.25390625" style="0" customWidth="1"/>
    <col min="2" max="2" width="31.00390625" style="0" customWidth="1"/>
    <col min="3" max="3" width="11.125" style="0" customWidth="1"/>
    <col min="4" max="4" width="10.375" style="0" customWidth="1"/>
    <col min="5" max="6" width="7.875" style="0" customWidth="1"/>
    <col min="7" max="7" width="12.00390625" style="0" customWidth="1"/>
    <col min="8" max="8" width="12.25390625" style="0" customWidth="1"/>
    <col min="9" max="9" width="9.75390625" style="0" customWidth="1"/>
    <col min="11" max="11" width="13.25390625" style="0" customWidth="1"/>
  </cols>
  <sheetData>
    <row r="1" spans="1:11" ht="12.75">
      <c r="A1" s="263" t="s">
        <v>153</v>
      </c>
      <c r="B1" s="263"/>
      <c r="C1" s="263"/>
      <c r="D1" s="1"/>
      <c r="E1" s="1"/>
      <c r="F1" s="1"/>
      <c r="G1" s="1"/>
      <c r="H1" s="1"/>
      <c r="I1" s="1"/>
      <c r="J1" s="1"/>
      <c r="K1" s="1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2.75">
      <c r="A3" s="263" t="s">
        <v>418</v>
      </c>
      <c r="B3" s="263"/>
      <c r="C3" s="263"/>
      <c r="D3" s="1"/>
    </row>
    <row r="5" spans="1:11" ht="69.75" customHeight="1">
      <c r="A5" s="130" t="s">
        <v>1</v>
      </c>
      <c r="B5" s="130" t="s">
        <v>15</v>
      </c>
      <c r="C5" s="131" t="s">
        <v>215</v>
      </c>
      <c r="D5" s="136" t="s">
        <v>216</v>
      </c>
      <c r="E5" s="131" t="s">
        <v>14</v>
      </c>
      <c r="F5" s="131" t="s">
        <v>2</v>
      </c>
      <c r="G5" s="131" t="s">
        <v>212</v>
      </c>
      <c r="H5" s="131" t="s">
        <v>13</v>
      </c>
      <c r="I5" s="131" t="s">
        <v>4</v>
      </c>
      <c r="J5" s="167" t="s">
        <v>378</v>
      </c>
      <c r="K5" s="131" t="s">
        <v>220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57" customHeight="1" thickBot="1">
      <c r="A7" s="99">
        <v>1</v>
      </c>
      <c r="B7" s="98" t="s">
        <v>193</v>
      </c>
      <c r="C7" s="98"/>
      <c r="D7" s="98"/>
      <c r="E7" s="83" t="s">
        <v>188</v>
      </c>
      <c r="F7" s="84">
        <v>500</v>
      </c>
      <c r="G7" s="97"/>
      <c r="H7" s="85">
        <f>F7*G7</f>
        <v>0</v>
      </c>
      <c r="I7" s="15"/>
      <c r="J7" s="11">
        <f>H7*I7</f>
        <v>0</v>
      </c>
      <c r="K7" s="85">
        <f>H7+J7</f>
        <v>0</v>
      </c>
    </row>
    <row r="8" spans="1:11" ht="21.75" customHeight="1" thickBot="1">
      <c r="A8" s="286" t="s">
        <v>6</v>
      </c>
      <c r="B8" s="287"/>
      <c r="C8" s="287"/>
      <c r="D8" s="287"/>
      <c r="E8" s="287"/>
      <c r="F8" s="287"/>
      <c r="G8" s="288"/>
      <c r="H8" s="255">
        <f>SUM(H7)</f>
        <v>0</v>
      </c>
      <c r="I8" s="4" t="s">
        <v>0</v>
      </c>
      <c r="J8" s="4" t="s">
        <v>0</v>
      </c>
      <c r="K8" s="114">
        <f>SUM(K7)</f>
        <v>0</v>
      </c>
    </row>
    <row r="9" spans="1:11" ht="12.75">
      <c r="A9" s="277"/>
      <c r="B9" s="277"/>
      <c r="C9" s="277"/>
      <c r="D9" s="277"/>
      <c r="E9" s="277"/>
      <c r="F9" s="277"/>
      <c r="G9" s="277"/>
      <c r="H9" s="94" t="s">
        <v>0</v>
      </c>
      <c r="I9" s="4" t="s">
        <v>0</v>
      </c>
      <c r="J9" s="4" t="s">
        <v>0</v>
      </c>
      <c r="K9" s="94" t="s">
        <v>0</v>
      </c>
    </row>
    <row r="25" ht="12.75">
      <c r="D25">
        <f>F7*G7</f>
        <v>0</v>
      </c>
    </row>
  </sheetData>
  <mergeCells count="4">
    <mergeCell ref="A8:G8"/>
    <mergeCell ref="A9:G9"/>
    <mergeCell ref="A1:C1"/>
    <mergeCell ref="A3:C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11" sqref="B11"/>
    </sheetView>
  </sheetViews>
  <sheetFormatPr defaultColWidth="9.00390625" defaultRowHeight="12.75"/>
  <cols>
    <col min="1" max="1" width="4.125" style="0" customWidth="1"/>
    <col min="2" max="2" width="27.00390625" style="0" customWidth="1"/>
    <col min="3" max="3" width="12.00390625" style="0" customWidth="1"/>
    <col min="4" max="4" width="10.375" style="0" customWidth="1"/>
    <col min="5" max="5" width="17.375" style="0" customWidth="1"/>
    <col min="6" max="6" width="6.00390625" style="0" customWidth="1"/>
    <col min="7" max="7" width="15.25390625" style="0" customWidth="1"/>
    <col min="8" max="8" width="11.125" style="0" customWidth="1"/>
    <col min="11" max="11" width="12.375" style="0" customWidth="1"/>
  </cols>
  <sheetData>
    <row r="1" spans="1:3" ht="12.75">
      <c r="A1" s="263" t="s">
        <v>153</v>
      </c>
      <c r="B1" s="263"/>
      <c r="C1" s="263"/>
    </row>
    <row r="3" spans="1:11" ht="12.75">
      <c r="A3" s="263" t="s">
        <v>419</v>
      </c>
      <c r="B3" s="263"/>
      <c r="C3" s="263"/>
      <c r="D3" s="283"/>
      <c r="E3" s="283"/>
      <c r="F3" s="1"/>
      <c r="G3" s="1"/>
      <c r="H3" s="1"/>
      <c r="I3" s="1"/>
      <c r="J3" s="1"/>
      <c r="K3" s="1"/>
    </row>
    <row r="4" spans="1:8" ht="12.75">
      <c r="A4" s="1" t="s">
        <v>0</v>
      </c>
      <c r="B4" s="1" t="s">
        <v>0</v>
      </c>
      <c r="C4" s="1"/>
      <c r="D4" s="1"/>
      <c r="H4" t="s">
        <v>0</v>
      </c>
    </row>
    <row r="5" spans="1:11" ht="78.75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213</v>
      </c>
      <c r="H5" s="131" t="s">
        <v>13</v>
      </c>
      <c r="I5" s="131" t="s">
        <v>421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43.5" customHeight="1" thickBot="1">
      <c r="A7" s="82" t="s">
        <v>67</v>
      </c>
      <c r="B7" s="98" t="s">
        <v>231</v>
      </c>
      <c r="C7" s="98"/>
      <c r="D7" s="98"/>
      <c r="E7" s="112" t="s">
        <v>75</v>
      </c>
      <c r="F7" s="84">
        <v>3</v>
      </c>
      <c r="G7" s="100"/>
      <c r="H7" s="85">
        <f>F7*G7</f>
        <v>0</v>
      </c>
      <c r="I7" s="15"/>
      <c r="J7" s="11">
        <f>H7*I7</f>
        <v>0</v>
      </c>
      <c r="K7" s="85">
        <f>H7+J7</f>
        <v>0</v>
      </c>
    </row>
    <row r="8" spans="1:11" ht="19.5" customHeight="1" thickBot="1">
      <c r="A8" s="286" t="s">
        <v>6</v>
      </c>
      <c r="B8" s="287"/>
      <c r="C8" s="287"/>
      <c r="D8" s="287"/>
      <c r="E8" s="287"/>
      <c r="F8" s="287"/>
      <c r="G8" s="291"/>
      <c r="H8" s="255">
        <f>SUM(H7)</f>
        <v>0</v>
      </c>
      <c r="I8" s="4" t="s">
        <v>0</v>
      </c>
      <c r="J8" s="4" t="s">
        <v>0</v>
      </c>
      <c r="K8" s="114">
        <f>SUM(K7)</f>
        <v>0</v>
      </c>
    </row>
    <row r="9" spans="1:11" s="4" customFormat="1" ht="12.75">
      <c r="A9" s="277"/>
      <c r="B9" s="277"/>
      <c r="C9" s="277"/>
      <c r="D9" s="277"/>
      <c r="E9" s="277"/>
      <c r="F9" s="277"/>
      <c r="G9" s="277"/>
      <c r="H9" s="94"/>
      <c r="K9" s="94"/>
    </row>
    <row r="25" ht="12.75">
      <c r="D25">
        <f>F7*G7</f>
        <v>0</v>
      </c>
    </row>
  </sheetData>
  <mergeCells count="4">
    <mergeCell ref="A9:G9"/>
    <mergeCell ref="A8:G8"/>
    <mergeCell ref="A1:C1"/>
    <mergeCell ref="A3:E3"/>
  </mergeCells>
  <printOptions horizontalCentered="1"/>
  <pageMargins left="0.2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C18" sqref="C18"/>
    </sheetView>
  </sheetViews>
  <sheetFormatPr defaultColWidth="9.00390625" defaultRowHeight="12.75"/>
  <cols>
    <col min="1" max="1" width="4.125" style="0" customWidth="1"/>
    <col min="2" max="2" width="27.00390625" style="0" customWidth="1"/>
    <col min="3" max="3" width="12.00390625" style="0" customWidth="1"/>
    <col min="4" max="4" width="10.375" style="0" customWidth="1"/>
    <col min="5" max="5" width="17.375" style="0" customWidth="1"/>
    <col min="6" max="6" width="6.00390625" style="0" customWidth="1"/>
    <col min="7" max="7" width="15.25390625" style="0" customWidth="1"/>
    <col min="8" max="8" width="11.125" style="0" customWidth="1"/>
    <col min="11" max="11" width="12.375" style="0" customWidth="1"/>
  </cols>
  <sheetData>
    <row r="1" spans="1:3" ht="12.75">
      <c r="A1" s="263" t="s">
        <v>153</v>
      </c>
      <c r="B1" s="263"/>
      <c r="C1" s="263"/>
    </row>
    <row r="3" spans="1:11" ht="12.75">
      <c r="A3" s="263" t="s">
        <v>420</v>
      </c>
      <c r="B3" s="263"/>
      <c r="C3" s="263"/>
      <c r="D3" s="1"/>
      <c r="E3" s="1"/>
      <c r="F3" s="1"/>
      <c r="G3" s="1"/>
      <c r="H3" s="1"/>
      <c r="I3" s="1"/>
      <c r="J3" s="1"/>
      <c r="K3" s="1"/>
    </row>
    <row r="4" spans="1:8" ht="12.75">
      <c r="A4" s="1" t="s">
        <v>0</v>
      </c>
      <c r="B4" s="1" t="s">
        <v>0</v>
      </c>
      <c r="C4" s="1"/>
      <c r="D4" s="1"/>
      <c r="H4" t="s">
        <v>0</v>
      </c>
    </row>
    <row r="5" spans="1:11" ht="78.75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224</v>
      </c>
      <c r="H5" s="131" t="s">
        <v>13</v>
      </c>
      <c r="I5" s="131" t="s">
        <v>421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43.5" customHeight="1" thickBot="1">
      <c r="A7" s="82" t="s">
        <v>67</v>
      </c>
      <c r="B7" s="98" t="s">
        <v>251</v>
      </c>
      <c r="C7" s="98"/>
      <c r="D7" s="98"/>
      <c r="E7" s="83" t="s">
        <v>223</v>
      </c>
      <c r="F7" s="84">
        <v>200</v>
      </c>
      <c r="G7" s="100"/>
      <c r="H7" s="85">
        <f>F7*G7</f>
        <v>0</v>
      </c>
      <c r="I7" s="15"/>
      <c r="J7" s="11">
        <f>H7*I7</f>
        <v>0</v>
      </c>
      <c r="K7" s="85">
        <f>H7+J7</f>
        <v>0</v>
      </c>
    </row>
    <row r="8" spans="1:11" ht="19.5" customHeight="1" thickBot="1">
      <c r="A8" s="286" t="s">
        <v>6</v>
      </c>
      <c r="B8" s="287"/>
      <c r="C8" s="287"/>
      <c r="D8" s="287"/>
      <c r="E8" s="287"/>
      <c r="F8" s="287"/>
      <c r="G8" s="291"/>
      <c r="H8" s="255">
        <f>SUM(H7)</f>
        <v>0</v>
      </c>
      <c r="I8" s="4" t="s">
        <v>0</v>
      </c>
      <c r="J8" s="4" t="s">
        <v>0</v>
      </c>
      <c r="K8" s="114">
        <f>SUM(K7)</f>
        <v>0</v>
      </c>
    </row>
    <row r="9" spans="1:11" s="4" customFormat="1" ht="12.75">
      <c r="A9" s="277"/>
      <c r="B9" s="277"/>
      <c r="C9" s="277"/>
      <c r="D9" s="277"/>
      <c r="E9" s="277"/>
      <c r="F9" s="277"/>
      <c r="G9" s="277"/>
      <c r="H9" s="94"/>
      <c r="K9" s="94"/>
    </row>
    <row r="25" ht="12.75">
      <c r="D25">
        <f>F7*G7</f>
        <v>0</v>
      </c>
    </row>
  </sheetData>
  <mergeCells count="4">
    <mergeCell ref="A9:G9"/>
    <mergeCell ref="A8:G8"/>
    <mergeCell ref="A1:C1"/>
    <mergeCell ref="A3:C3"/>
  </mergeCells>
  <printOptions horizontalCentered="1"/>
  <pageMargins left="0.14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D8" sqref="D8"/>
    </sheetView>
  </sheetViews>
  <sheetFormatPr defaultColWidth="9.00390625" defaultRowHeight="12.75"/>
  <cols>
    <col min="1" max="1" width="4.625" style="177" customWidth="1"/>
    <col min="2" max="2" width="30.75390625" style="177" customWidth="1"/>
    <col min="3" max="3" width="11.875" style="177" customWidth="1"/>
    <col min="4" max="4" width="10.375" style="177" customWidth="1"/>
    <col min="5" max="5" width="6.875" style="177" customWidth="1"/>
    <col min="6" max="6" width="12.25390625" style="177" customWidth="1"/>
    <col min="7" max="7" width="11.25390625" style="177" customWidth="1"/>
    <col min="8" max="8" width="10.75390625" style="177" customWidth="1"/>
    <col min="9" max="9" width="14.375" style="177" customWidth="1"/>
    <col min="10" max="10" width="5.375" style="177" customWidth="1"/>
    <col min="11" max="11" width="11.625" style="177" customWidth="1"/>
    <col min="12" max="12" width="14.875" style="177" customWidth="1"/>
    <col min="13" max="16384" width="10.25390625" style="177" customWidth="1"/>
  </cols>
  <sheetData>
    <row r="1" spans="1:11" ht="12.75">
      <c r="A1" s="263" t="s">
        <v>153</v>
      </c>
      <c r="B1" s="263"/>
      <c r="C1" s="263"/>
      <c r="D1" s="263"/>
      <c r="E1" s="1"/>
      <c r="F1" s="1"/>
      <c r="G1" s="1"/>
      <c r="H1" s="1"/>
      <c r="I1" s="1"/>
      <c r="J1" s="1"/>
      <c r="K1" s="1"/>
    </row>
    <row r="2" spans="1:8" ht="12.75">
      <c r="A2" s="1" t="s">
        <v>0</v>
      </c>
      <c r="B2" s="1" t="s">
        <v>0</v>
      </c>
      <c r="C2" s="1"/>
      <c r="D2" s="1"/>
      <c r="E2" s="1"/>
      <c r="H2" t="s">
        <v>0</v>
      </c>
    </row>
    <row r="3" spans="1:5" ht="12.75">
      <c r="A3" s="263" t="s">
        <v>398</v>
      </c>
      <c r="B3" s="263"/>
      <c r="C3" s="263"/>
      <c r="D3" s="263"/>
      <c r="E3" s="1"/>
    </row>
    <row r="4" spans="1:12" ht="16.5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78" customHeight="1" thickBot="1">
      <c r="A5" s="244" t="s">
        <v>379</v>
      </c>
      <c r="B5" s="245" t="s">
        <v>380</v>
      </c>
      <c r="C5" s="246" t="s">
        <v>215</v>
      </c>
      <c r="D5" s="247" t="s">
        <v>381</v>
      </c>
      <c r="E5" s="245" t="s">
        <v>2</v>
      </c>
      <c r="F5" s="252" t="s">
        <v>382</v>
      </c>
      <c r="G5" s="248" t="s">
        <v>383</v>
      </c>
      <c r="H5" s="249" t="s">
        <v>3</v>
      </c>
      <c r="I5" s="250" t="s">
        <v>399</v>
      </c>
      <c r="J5" s="251" t="s">
        <v>423</v>
      </c>
      <c r="K5" s="250" t="s">
        <v>400</v>
      </c>
      <c r="L5" s="250" t="s">
        <v>219</v>
      </c>
    </row>
    <row r="6" spans="1:12" ht="15.75" thickBot="1">
      <c r="A6" s="179" t="s">
        <v>0</v>
      </c>
      <c r="B6" s="180" t="s">
        <v>0</v>
      </c>
      <c r="C6" s="238"/>
      <c r="D6" s="180" t="s">
        <v>0</v>
      </c>
      <c r="E6" s="181" t="s">
        <v>7</v>
      </c>
      <c r="F6" s="243" t="s">
        <v>0</v>
      </c>
      <c r="G6" s="233" t="s">
        <v>0</v>
      </c>
      <c r="H6" s="230" t="s">
        <v>369</v>
      </c>
      <c r="I6" s="239" t="s">
        <v>8</v>
      </c>
      <c r="J6" s="240" t="s">
        <v>9</v>
      </c>
      <c r="K6" s="240" t="s">
        <v>10</v>
      </c>
      <c r="L6" s="241" t="s">
        <v>138</v>
      </c>
    </row>
    <row r="7" spans="1:12" ht="64.5" customHeight="1">
      <c r="A7" s="182" t="s">
        <v>67</v>
      </c>
      <c r="B7" s="225" t="s">
        <v>384</v>
      </c>
      <c r="C7" s="225"/>
      <c r="D7" s="183" t="s">
        <v>5</v>
      </c>
      <c r="E7" s="228">
        <v>750</v>
      </c>
      <c r="F7" s="231"/>
      <c r="G7" s="184"/>
      <c r="H7" s="185"/>
      <c r="I7" s="185">
        <f aca="true" t="shared" si="0" ref="I7:I12">E7*H7</f>
        <v>0</v>
      </c>
      <c r="J7" s="186"/>
      <c r="K7" s="256">
        <f aca="true" t="shared" si="1" ref="K7:K12">I7*J7</f>
        <v>0</v>
      </c>
      <c r="L7" s="187">
        <f aca="true" t="shared" si="2" ref="L7:L12">I7+K7</f>
        <v>0</v>
      </c>
    </row>
    <row r="8" spans="1:12" ht="91.5" customHeight="1">
      <c r="A8" s="188">
        <v>2</v>
      </c>
      <c r="B8" s="226" t="s">
        <v>385</v>
      </c>
      <c r="C8" s="226"/>
      <c r="D8" s="189" t="s">
        <v>5</v>
      </c>
      <c r="E8" s="189">
        <v>300</v>
      </c>
      <c r="F8" s="229"/>
      <c r="G8" s="184"/>
      <c r="H8" s="185"/>
      <c r="I8" s="185">
        <f t="shared" si="0"/>
        <v>0</v>
      </c>
      <c r="J8" s="186"/>
      <c r="K8" s="256">
        <f t="shared" si="1"/>
        <v>0</v>
      </c>
      <c r="L8" s="187">
        <f t="shared" si="2"/>
        <v>0</v>
      </c>
    </row>
    <row r="9" spans="1:12" ht="77.25" customHeight="1">
      <c r="A9" s="190">
        <v>3</v>
      </c>
      <c r="B9" s="227" t="s">
        <v>386</v>
      </c>
      <c r="C9" s="227"/>
      <c r="D9" s="191" t="s">
        <v>5</v>
      </c>
      <c r="E9" s="191">
        <v>100</v>
      </c>
      <c r="F9" s="192"/>
      <c r="G9" s="193"/>
      <c r="H9" s="185"/>
      <c r="I9" s="185">
        <f t="shared" si="0"/>
        <v>0</v>
      </c>
      <c r="J9" s="186"/>
      <c r="K9" s="256">
        <f t="shared" si="1"/>
        <v>0</v>
      </c>
      <c r="L9" s="187">
        <f t="shared" si="2"/>
        <v>0</v>
      </c>
    </row>
    <row r="10" spans="1:12" ht="57">
      <c r="A10" s="190">
        <v>4</v>
      </c>
      <c r="B10" s="227" t="s">
        <v>387</v>
      </c>
      <c r="C10" s="227"/>
      <c r="D10" s="191" t="s">
        <v>5</v>
      </c>
      <c r="E10" s="191">
        <v>120</v>
      </c>
      <c r="F10" s="192"/>
      <c r="G10" s="193"/>
      <c r="H10" s="185"/>
      <c r="I10" s="185">
        <f t="shared" si="0"/>
        <v>0</v>
      </c>
      <c r="J10" s="186"/>
      <c r="K10" s="256">
        <f t="shared" si="1"/>
        <v>0</v>
      </c>
      <c r="L10" s="187">
        <f t="shared" si="2"/>
        <v>0</v>
      </c>
    </row>
    <row r="11" spans="1:12" ht="49.5" customHeight="1">
      <c r="A11" s="194">
        <v>5</v>
      </c>
      <c r="B11" s="226" t="s">
        <v>388</v>
      </c>
      <c r="C11" s="226"/>
      <c r="D11" s="189" t="s">
        <v>5</v>
      </c>
      <c r="E11" s="189">
        <v>250</v>
      </c>
      <c r="F11" s="195"/>
      <c r="G11" s="184"/>
      <c r="H11" s="185"/>
      <c r="I11" s="185">
        <f t="shared" si="0"/>
        <v>0</v>
      </c>
      <c r="J11" s="186"/>
      <c r="K11" s="256">
        <f t="shared" si="1"/>
        <v>0</v>
      </c>
      <c r="L11" s="187">
        <f t="shared" si="2"/>
        <v>0</v>
      </c>
    </row>
    <row r="12" spans="1:12" ht="96" customHeight="1" thickBot="1">
      <c r="A12" s="194">
        <v>6</v>
      </c>
      <c r="B12" s="226" t="s">
        <v>389</v>
      </c>
      <c r="C12" s="226"/>
      <c r="D12" s="189" t="s">
        <v>5</v>
      </c>
      <c r="E12" s="189">
        <v>60</v>
      </c>
      <c r="F12" s="196"/>
      <c r="G12" s="197"/>
      <c r="H12" s="185"/>
      <c r="I12" s="185">
        <f t="shared" si="0"/>
        <v>0</v>
      </c>
      <c r="J12" s="186"/>
      <c r="K12" s="256">
        <f t="shared" si="1"/>
        <v>0</v>
      </c>
      <c r="L12" s="187">
        <f t="shared" si="2"/>
        <v>0</v>
      </c>
    </row>
    <row r="13" spans="1:12" ht="15.75" thickBot="1">
      <c r="A13" s="198"/>
      <c r="B13" s="199"/>
      <c r="C13" s="199"/>
      <c r="D13" s="199"/>
      <c r="E13" s="199"/>
      <c r="F13" s="199"/>
      <c r="G13" s="200"/>
      <c r="H13" s="201"/>
      <c r="I13" s="201"/>
      <c r="J13" s="202"/>
      <c r="K13" s="202"/>
      <c r="L13" s="203"/>
    </row>
    <row r="14" spans="1:12" ht="15.75" thickBot="1">
      <c r="A14" s="204"/>
      <c r="B14" s="293" t="s">
        <v>390</v>
      </c>
      <c r="C14" s="293"/>
      <c r="D14" s="293"/>
      <c r="E14" s="293"/>
      <c r="F14" s="293"/>
      <c r="G14" s="293"/>
      <c r="H14" s="293"/>
      <c r="I14" s="293"/>
      <c r="J14" s="294"/>
      <c r="K14" s="294"/>
      <c r="L14" s="295"/>
    </row>
    <row r="15" spans="1:12" ht="24" customHeight="1" thickBot="1">
      <c r="A15" s="205">
        <v>1</v>
      </c>
      <c r="B15" s="206" t="s">
        <v>391</v>
      </c>
      <c r="C15" s="206"/>
      <c r="D15" s="207" t="s">
        <v>5</v>
      </c>
      <c r="E15" s="207">
        <v>1</v>
      </c>
      <c r="F15" s="208"/>
      <c r="G15" s="209"/>
      <c r="H15" s="210"/>
      <c r="I15" s="235">
        <f>E15*H15</f>
        <v>0</v>
      </c>
      <c r="J15" s="237"/>
      <c r="K15" s="257">
        <f>I15*J15</f>
        <v>0</v>
      </c>
      <c r="L15" s="236">
        <f>I15+K15</f>
        <v>0</v>
      </c>
    </row>
    <row r="16" spans="1:12" ht="29.25" customHeight="1" thickBot="1">
      <c r="A16" s="296" t="s">
        <v>397</v>
      </c>
      <c r="B16" s="297"/>
      <c r="C16" s="297"/>
      <c r="D16" s="297"/>
      <c r="E16" s="297"/>
      <c r="F16" s="297"/>
      <c r="G16" s="297"/>
      <c r="H16" s="297"/>
      <c r="I16" s="211">
        <f>SUM(I7:I15)</f>
        <v>0</v>
      </c>
      <c r="J16" s="234"/>
      <c r="K16" s="234"/>
      <c r="L16" s="211">
        <f>SUM(L7:L15)</f>
        <v>0</v>
      </c>
    </row>
    <row r="17" spans="1:12" ht="14.25">
      <c r="A17" s="212"/>
      <c r="B17" s="212"/>
      <c r="C17" s="212"/>
      <c r="D17" s="212"/>
      <c r="E17" s="212"/>
      <c r="F17" s="213"/>
      <c r="G17" s="214"/>
      <c r="H17" s="213"/>
      <c r="I17" s="213"/>
      <c r="J17" s="215"/>
      <c r="K17" s="215"/>
      <c r="L17" s="213"/>
    </row>
    <row r="18" spans="1:12" ht="15">
      <c r="A18" s="216"/>
      <c r="B18" s="217"/>
      <c r="C18" s="217"/>
      <c r="D18" s="217"/>
      <c r="E18" s="217"/>
      <c r="F18" s="217"/>
      <c r="G18" s="218"/>
      <c r="H18" s="217"/>
      <c r="I18" s="217"/>
      <c r="J18" s="215"/>
      <c r="K18" s="215"/>
      <c r="L18" s="213"/>
    </row>
    <row r="19" spans="1:12" s="224" customFormat="1" ht="15.75" customHeight="1">
      <c r="A19" s="212"/>
      <c r="B19" s="223" t="s">
        <v>392</v>
      </c>
      <c r="C19" s="223"/>
      <c r="D19" s="217"/>
      <c r="E19" s="217"/>
      <c r="F19" s="217"/>
      <c r="G19" s="218"/>
      <c r="H19" s="217"/>
      <c r="I19" s="217"/>
      <c r="J19" s="215"/>
      <c r="K19" s="215"/>
      <c r="L19" s="213"/>
    </row>
    <row r="20" spans="1:12" s="224" customFormat="1" ht="15.75" customHeight="1">
      <c r="A20" s="212"/>
      <c r="B20" s="223" t="s">
        <v>393</v>
      </c>
      <c r="C20" s="223"/>
      <c r="D20" s="217"/>
      <c r="E20" s="217"/>
      <c r="F20" s="217"/>
      <c r="G20" s="218"/>
      <c r="H20" s="217"/>
      <c r="I20" s="217"/>
      <c r="J20" s="215"/>
      <c r="K20" s="215"/>
      <c r="L20" s="213"/>
    </row>
    <row r="21" spans="1:12" s="224" customFormat="1" ht="14.25">
      <c r="A21" s="212"/>
      <c r="B21" s="223" t="s">
        <v>394</v>
      </c>
      <c r="C21" s="223"/>
      <c r="D21" s="217"/>
      <c r="E21" s="217"/>
      <c r="F21" s="217"/>
      <c r="G21" s="218"/>
      <c r="H21" s="217"/>
      <c r="I21" s="217"/>
      <c r="J21" s="215"/>
      <c r="K21" s="215"/>
      <c r="L21" s="213"/>
    </row>
    <row r="22" spans="1:12" s="224" customFormat="1" ht="14.25">
      <c r="A22" s="212"/>
      <c r="B22" s="223" t="s">
        <v>395</v>
      </c>
      <c r="C22" s="223"/>
      <c r="D22" s="217"/>
      <c r="E22" s="217"/>
      <c r="F22" s="217"/>
      <c r="G22" s="218"/>
      <c r="H22" s="217"/>
      <c r="I22" s="217"/>
      <c r="J22" s="215"/>
      <c r="K22" s="215"/>
      <c r="L22" s="213"/>
    </row>
    <row r="23" spans="1:12" s="224" customFormat="1" ht="14.25">
      <c r="A23" s="212"/>
      <c r="B23" s="223" t="s">
        <v>396</v>
      </c>
      <c r="C23" s="223"/>
      <c r="D23" s="217"/>
      <c r="E23" s="217"/>
      <c r="F23" s="217"/>
      <c r="G23" s="217"/>
      <c r="H23" s="217"/>
      <c r="I23" s="217"/>
      <c r="J23" s="215"/>
      <c r="K23" s="215"/>
      <c r="L23" s="213"/>
    </row>
    <row r="24" spans="1:12" ht="15">
      <c r="A24" s="216"/>
      <c r="B24" s="217"/>
      <c r="C24" s="217"/>
      <c r="D24" s="220"/>
      <c r="E24" s="220"/>
      <c r="F24" s="217"/>
      <c r="G24" s="219"/>
      <c r="H24" s="217"/>
      <c r="I24" s="217"/>
      <c r="J24" s="215"/>
      <c r="K24" s="215"/>
      <c r="L24" s="213"/>
    </row>
    <row r="25" spans="1:12" ht="15">
      <c r="A25" s="216"/>
      <c r="B25" s="217"/>
      <c r="C25" s="217"/>
      <c r="D25" s="220" t="s">
        <v>0</v>
      </c>
      <c r="E25" s="220"/>
      <c r="F25" s="217"/>
      <c r="G25" s="219"/>
      <c r="H25" s="217"/>
      <c r="I25" s="217"/>
      <c r="J25" s="215"/>
      <c r="K25" s="215"/>
      <c r="L25" s="213"/>
    </row>
    <row r="26" spans="1:12" ht="15">
      <c r="A26" s="216"/>
      <c r="B26" s="217"/>
      <c r="C26" s="217"/>
      <c r="D26" s="220"/>
      <c r="E26" s="220"/>
      <c r="F26" s="217"/>
      <c r="G26" s="219"/>
      <c r="H26" s="292"/>
      <c r="I26" s="292"/>
      <c r="J26" s="292"/>
      <c r="K26" s="232"/>
      <c r="L26" s="213"/>
    </row>
    <row r="27" spans="1:12" ht="15">
      <c r="A27" s="216"/>
      <c r="B27" s="221"/>
      <c r="C27" s="221"/>
      <c r="D27" s="220"/>
      <c r="E27" s="220"/>
      <c r="F27" s="217"/>
      <c r="G27" s="219"/>
      <c r="H27" s="292"/>
      <c r="I27" s="292"/>
      <c r="J27" s="292"/>
      <c r="K27" s="232"/>
      <c r="L27" s="213"/>
    </row>
    <row r="28" spans="1:12" ht="14.25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</row>
  </sheetData>
  <sheetProtection/>
  <mergeCells count="6">
    <mergeCell ref="H27:J27"/>
    <mergeCell ref="B14:L14"/>
    <mergeCell ref="A1:D1"/>
    <mergeCell ref="A3:D3"/>
    <mergeCell ref="A16:H16"/>
    <mergeCell ref="H26:J2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C23" sqref="C23"/>
    </sheetView>
  </sheetViews>
  <sheetFormatPr defaultColWidth="9.00390625" defaultRowHeight="12.75"/>
  <cols>
    <col min="1" max="1" width="6.625" style="0" customWidth="1"/>
    <col min="2" max="2" width="38.875" style="0" customWidth="1"/>
    <col min="3" max="3" width="11.125" style="0" customWidth="1"/>
    <col min="4" max="4" width="10.875" style="0" customWidth="1"/>
    <col min="5" max="5" width="11.125" style="0" customWidth="1"/>
    <col min="6" max="6" width="7.25390625" style="0" customWidth="1"/>
    <col min="7" max="7" width="10.875" style="0" customWidth="1"/>
    <col min="8" max="8" width="12.25390625" style="0" customWidth="1"/>
    <col min="9" max="9" width="7.125" style="0" customWidth="1"/>
    <col min="10" max="10" width="10.75390625" style="0" customWidth="1"/>
    <col min="11" max="11" width="11.00390625" style="0" customWidth="1"/>
  </cols>
  <sheetData>
    <row r="1" spans="1:3" ht="12.75">
      <c r="A1" s="263" t="s">
        <v>153</v>
      </c>
      <c r="B1" s="263"/>
      <c r="C1" s="263"/>
    </row>
    <row r="3" spans="1:11" ht="12.75">
      <c r="A3" s="263" t="s">
        <v>374</v>
      </c>
      <c r="B3" s="263"/>
      <c r="C3" s="263"/>
      <c r="D3" s="1"/>
      <c r="E3" s="1"/>
      <c r="F3" s="1"/>
      <c r="G3" s="1"/>
      <c r="H3" s="1"/>
      <c r="I3" s="1"/>
      <c r="J3" s="1"/>
      <c r="K3" s="1"/>
    </row>
    <row r="4" ht="12.75">
      <c r="B4" s="176"/>
    </row>
    <row r="5" spans="1:11" ht="63.75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74" t="s">
        <v>373</v>
      </c>
      <c r="H5" s="131" t="s">
        <v>13</v>
      </c>
      <c r="I5" s="131" t="s">
        <v>4</v>
      </c>
      <c r="J5" s="167" t="s">
        <v>378</v>
      </c>
      <c r="K5" s="131" t="s">
        <v>219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17.25" customHeight="1">
      <c r="A7" s="2" t="s">
        <v>67</v>
      </c>
      <c r="B7" s="8" t="s">
        <v>326</v>
      </c>
      <c r="C7" s="8"/>
      <c r="D7" s="8"/>
      <c r="E7" s="49" t="s">
        <v>325</v>
      </c>
      <c r="F7" s="71">
        <v>2</v>
      </c>
      <c r="G7" s="32"/>
      <c r="H7" s="11">
        <f>F7*G7</f>
        <v>0</v>
      </c>
      <c r="I7" s="15"/>
      <c r="J7" s="11">
        <f>H7*I7</f>
        <v>0</v>
      </c>
      <c r="K7" s="11">
        <f>H7+J7</f>
        <v>0</v>
      </c>
    </row>
    <row r="8" spans="1:11" ht="21" customHeight="1">
      <c r="A8" s="2" t="s">
        <v>16</v>
      </c>
      <c r="B8" s="8" t="s">
        <v>324</v>
      </c>
      <c r="C8" s="8"/>
      <c r="D8" s="8"/>
      <c r="E8" s="49" t="s">
        <v>327</v>
      </c>
      <c r="F8" s="71">
        <v>2</v>
      </c>
      <c r="G8" s="32"/>
      <c r="H8" s="11">
        <f>F8*G8</f>
        <v>0</v>
      </c>
      <c r="I8" s="15"/>
      <c r="J8" s="11">
        <f>H8*I8</f>
        <v>0</v>
      </c>
      <c r="K8" s="11">
        <f>H8+J8</f>
        <v>0</v>
      </c>
    </row>
    <row r="9" spans="1:11" ht="25.5">
      <c r="A9" s="2" t="s">
        <v>17</v>
      </c>
      <c r="B9" s="8" t="s">
        <v>328</v>
      </c>
      <c r="C9" s="8"/>
      <c r="D9" s="8"/>
      <c r="E9" s="49" t="s">
        <v>327</v>
      </c>
      <c r="F9" s="71">
        <v>2</v>
      </c>
      <c r="G9" s="32"/>
      <c r="H9" s="11">
        <f>F9*G9</f>
        <v>0</v>
      </c>
      <c r="I9" s="15"/>
      <c r="J9" s="11">
        <f>H9*I9</f>
        <v>0</v>
      </c>
      <c r="K9" s="11">
        <f>H9+J9</f>
        <v>0</v>
      </c>
    </row>
    <row r="10" spans="1:11" ht="15">
      <c r="A10" s="290" t="s">
        <v>6</v>
      </c>
      <c r="B10" s="290"/>
      <c r="C10" s="290"/>
      <c r="D10" s="290"/>
      <c r="E10" s="290"/>
      <c r="F10" s="290"/>
      <c r="G10" s="290"/>
      <c r="H10" s="117">
        <f>SUM(H7:H9)</f>
        <v>0</v>
      </c>
      <c r="I10" s="4" t="s">
        <v>0</v>
      </c>
      <c r="J10" s="4" t="s">
        <v>0</v>
      </c>
      <c r="K10" s="117">
        <f>SUM(K7:K9)</f>
        <v>0</v>
      </c>
    </row>
    <row r="25" ht="12.75">
      <c r="D25">
        <f>F7*G7</f>
        <v>0</v>
      </c>
    </row>
  </sheetData>
  <mergeCells count="3">
    <mergeCell ref="A1:C1"/>
    <mergeCell ref="A3:C3"/>
    <mergeCell ref="A10:G10"/>
  </mergeCells>
  <printOptions/>
  <pageMargins left="0.15" right="0.32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usz202"/>
  <dimension ref="A1:K30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1.25390625" style="0" customWidth="1"/>
    <col min="4" max="4" width="10.375" style="0" customWidth="1"/>
    <col min="5" max="5" width="7.375" style="0" customWidth="1"/>
    <col min="7" max="7" width="12.125" style="0" customWidth="1"/>
    <col min="8" max="8" width="11.625" style="0" customWidth="1"/>
    <col min="9" max="9" width="8.125" style="0" customWidth="1"/>
    <col min="11" max="11" width="11.375" style="0" customWidth="1"/>
  </cols>
  <sheetData>
    <row r="1" spans="1:3" s="1" customFormat="1" ht="12.75">
      <c r="A1" s="263" t="s">
        <v>153</v>
      </c>
      <c r="B1" s="263"/>
      <c r="C1" s="263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263" t="s">
        <v>348</v>
      </c>
      <c r="B3" s="263"/>
      <c r="C3" s="263"/>
      <c r="D3" s="1"/>
    </row>
    <row r="4" ht="12.75">
      <c r="B4" s="37"/>
    </row>
    <row r="5" spans="1:11" ht="67.5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329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27" customHeight="1">
      <c r="A7" s="2">
        <v>1</v>
      </c>
      <c r="B7" s="164" t="s">
        <v>330</v>
      </c>
      <c r="C7" s="8"/>
      <c r="D7" s="8"/>
      <c r="E7" s="49" t="s">
        <v>244</v>
      </c>
      <c r="F7" s="3">
        <v>600</v>
      </c>
      <c r="G7" s="32"/>
      <c r="H7" s="11">
        <f>F7*G7</f>
        <v>0</v>
      </c>
      <c r="I7" s="15"/>
      <c r="J7" s="11">
        <f>H7*I7</f>
        <v>0</v>
      </c>
      <c r="K7" s="11">
        <f>H7+J7</f>
        <v>0</v>
      </c>
    </row>
    <row r="8" spans="1:11" ht="24.75" customHeight="1">
      <c r="A8" s="2">
        <v>2</v>
      </c>
      <c r="B8" s="164" t="s">
        <v>331</v>
      </c>
      <c r="C8" s="8"/>
      <c r="D8" s="8"/>
      <c r="E8" s="49" t="s">
        <v>244</v>
      </c>
      <c r="F8" s="3">
        <v>500</v>
      </c>
      <c r="G8" s="32"/>
      <c r="H8" s="11">
        <f>F8*G8</f>
        <v>0</v>
      </c>
      <c r="I8" s="15"/>
      <c r="J8" s="11">
        <f aca="true" t="shared" si="0" ref="J8:J23">H8*I8</f>
        <v>0</v>
      </c>
      <c r="K8" s="11">
        <f aca="true" t="shared" si="1" ref="K8:K22">H8+J8</f>
        <v>0</v>
      </c>
    </row>
    <row r="9" spans="1:11" ht="18" customHeight="1">
      <c r="A9" s="2">
        <v>3</v>
      </c>
      <c r="B9" s="82" t="s">
        <v>332</v>
      </c>
      <c r="C9" s="98"/>
      <c r="D9" s="98"/>
      <c r="E9" s="49" t="s">
        <v>244</v>
      </c>
      <c r="F9" s="165">
        <v>120</v>
      </c>
      <c r="G9" s="97"/>
      <c r="H9" s="11">
        <f aca="true" t="shared" si="2" ref="H9:H22">F9*G9</f>
        <v>0</v>
      </c>
      <c r="I9" s="15"/>
      <c r="J9" s="11">
        <f t="shared" si="0"/>
        <v>0</v>
      </c>
      <c r="K9" s="11">
        <f t="shared" si="1"/>
        <v>0</v>
      </c>
    </row>
    <row r="10" spans="1:11" ht="18" customHeight="1">
      <c r="A10" s="2">
        <v>4</v>
      </c>
      <c r="B10" s="164" t="s">
        <v>333</v>
      </c>
      <c r="C10" s="8"/>
      <c r="D10" s="8"/>
      <c r="E10" s="49" t="s">
        <v>244</v>
      </c>
      <c r="F10" s="3">
        <v>600</v>
      </c>
      <c r="G10" s="32"/>
      <c r="H10" s="11">
        <f t="shared" si="2"/>
        <v>0</v>
      </c>
      <c r="I10" s="15"/>
      <c r="J10" s="11">
        <f t="shared" si="0"/>
        <v>0</v>
      </c>
      <c r="K10" s="11">
        <f t="shared" si="1"/>
        <v>0</v>
      </c>
    </row>
    <row r="11" spans="1:11" ht="27" customHeight="1">
      <c r="A11" s="2">
        <v>5</v>
      </c>
      <c r="B11" s="164" t="s">
        <v>334</v>
      </c>
      <c r="C11" s="8"/>
      <c r="D11" s="8"/>
      <c r="E11" s="49" t="s">
        <v>244</v>
      </c>
      <c r="F11" s="3">
        <v>500</v>
      </c>
      <c r="G11" s="32"/>
      <c r="H11" s="11">
        <f t="shared" si="2"/>
        <v>0</v>
      </c>
      <c r="I11" s="15"/>
      <c r="J11" s="11">
        <f t="shared" si="0"/>
        <v>0</v>
      </c>
      <c r="K11" s="11">
        <f t="shared" si="1"/>
        <v>0</v>
      </c>
    </row>
    <row r="12" spans="1:11" ht="18" customHeight="1">
      <c r="A12" s="2">
        <v>6</v>
      </c>
      <c r="B12" s="164" t="s">
        <v>335</v>
      </c>
      <c r="C12" s="8"/>
      <c r="D12" s="8"/>
      <c r="E12" s="49" t="s">
        <v>244</v>
      </c>
      <c r="F12" s="3">
        <v>700</v>
      </c>
      <c r="G12" s="32"/>
      <c r="H12" s="11">
        <f t="shared" si="2"/>
        <v>0</v>
      </c>
      <c r="I12" s="15"/>
      <c r="J12" s="11">
        <f t="shared" si="0"/>
        <v>0</v>
      </c>
      <c r="K12" s="11">
        <f t="shared" si="1"/>
        <v>0</v>
      </c>
    </row>
    <row r="13" spans="1:11" ht="18" customHeight="1">
      <c r="A13" s="2">
        <v>7</v>
      </c>
      <c r="B13" s="164" t="s">
        <v>336</v>
      </c>
      <c r="C13" s="8"/>
      <c r="D13" s="8"/>
      <c r="E13" s="49" t="s">
        <v>244</v>
      </c>
      <c r="F13" s="3">
        <v>700</v>
      </c>
      <c r="G13" s="32"/>
      <c r="H13" s="11">
        <f t="shared" si="2"/>
        <v>0</v>
      </c>
      <c r="I13" s="15"/>
      <c r="J13" s="11">
        <f t="shared" si="0"/>
        <v>0</v>
      </c>
      <c r="K13" s="11">
        <f t="shared" si="1"/>
        <v>0</v>
      </c>
    </row>
    <row r="14" spans="1:11" ht="27.75" customHeight="1">
      <c r="A14" s="2">
        <v>8</v>
      </c>
      <c r="B14" s="164" t="s">
        <v>337</v>
      </c>
      <c r="C14" s="8"/>
      <c r="D14" s="8"/>
      <c r="E14" s="49" t="s">
        <v>244</v>
      </c>
      <c r="F14" s="3">
        <v>1000</v>
      </c>
      <c r="G14" s="32"/>
      <c r="H14" s="11">
        <f t="shared" si="2"/>
        <v>0</v>
      </c>
      <c r="I14" s="15"/>
      <c r="J14" s="11">
        <f t="shared" si="0"/>
        <v>0</v>
      </c>
      <c r="K14" s="11">
        <f t="shared" si="1"/>
        <v>0</v>
      </c>
    </row>
    <row r="15" spans="1:11" ht="18" customHeight="1">
      <c r="A15" s="2">
        <v>9</v>
      </c>
      <c r="B15" s="164" t="s">
        <v>338</v>
      </c>
      <c r="C15" s="8"/>
      <c r="D15" s="8"/>
      <c r="E15" s="49" t="s">
        <v>244</v>
      </c>
      <c r="F15" s="3">
        <v>700</v>
      </c>
      <c r="G15" s="32"/>
      <c r="H15" s="11">
        <f t="shared" si="2"/>
        <v>0</v>
      </c>
      <c r="I15" s="15"/>
      <c r="J15" s="11">
        <f t="shared" si="0"/>
        <v>0</v>
      </c>
      <c r="K15" s="11">
        <f t="shared" si="1"/>
        <v>0</v>
      </c>
    </row>
    <row r="16" spans="1:11" ht="18" customHeight="1">
      <c r="A16" s="2">
        <v>10</v>
      </c>
      <c r="B16" s="164" t="s">
        <v>339</v>
      </c>
      <c r="C16" s="8"/>
      <c r="D16" s="8"/>
      <c r="E16" s="49" t="s">
        <v>340</v>
      </c>
      <c r="F16" s="3">
        <v>300</v>
      </c>
      <c r="G16" s="32"/>
      <c r="H16" s="11">
        <f t="shared" si="2"/>
        <v>0</v>
      </c>
      <c r="I16" s="15"/>
      <c r="J16" s="11">
        <f t="shared" si="0"/>
        <v>0</v>
      </c>
      <c r="K16" s="11">
        <f t="shared" si="1"/>
        <v>0</v>
      </c>
    </row>
    <row r="17" spans="1:11" ht="18" customHeight="1">
      <c r="A17" s="2">
        <v>11</v>
      </c>
      <c r="B17" s="164" t="s">
        <v>341</v>
      </c>
      <c r="C17" s="8"/>
      <c r="D17" s="8"/>
      <c r="E17" s="49" t="s">
        <v>244</v>
      </c>
      <c r="F17" s="3">
        <v>3000</v>
      </c>
      <c r="G17" s="32"/>
      <c r="H17" s="11">
        <f t="shared" si="2"/>
        <v>0</v>
      </c>
      <c r="I17" s="15"/>
      <c r="J17" s="11">
        <f t="shared" si="0"/>
        <v>0</v>
      </c>
      <c r="K17" s="11">
        <f t="shared" si="1"/>
        <v>0</v>
      </c>
    </row>
    <row r="18" spans="1:11" ht="18" customHeight="1">
      <c r="A18" s="2">
        <v>12</v>
      </c>
      <c r="B18" s="164" t="s">
        <v>342</v>
      </c>
      <c r="C18" s="98"/>
      <c r="D18" s="98"/>
      <c r="E18" s="49" t="s">
        <v>244</v>
      </c>
      <c r="F18" s="165">
        <v>300</v>
      </c>
      <c r="G18" s="97"/>
      <c r="H18" s="11">
        <f t="shared" si="2"/>
        <v>0</v>
      </c>
      <c r="I18" s="15"/>
      <c r="J18" s="11">
        <f t="shared" si="0"/>
        <v>0</v>
      </c>
      <c r="K18" s="11">
        <f t="shared" si="1"/>
        <v>0</v>
      </c>
    </row>
    <row r="19" spans="1:11" ht="26.25" customHeight="1">
      <c r="A19" s="2">
        <v>13</v>
      </c>
      <c r="B19" s="164" t="s">
        <v>343</v>
      </c>
      <c r="C19" s="98"/>
      <c r="D19" s="98"/>
      <c r="E19" s="49" t="s">
        <v>244</v>
      </c>
      <c r="F19" s="165">
        <v>360</v>
      </c>
      <c r="G19" s="97"/>
      <c r="H19" s="11">
        <f t="shared" si="2"/>
        <v>0</v>
      </c>
      <c r="I19" s="15"/>
      <c r="J19" s="11">
        <f t="shared" si="0"/>
        <v>0</v>
      </c>
      <c r="K19" s="11">
        <f t="shared" si="1"/>
        <v>0</v>
      </c>
    </row>
    <row r="20" spans="1:11" ht="27" customHeight="1">
      <c r="A20" s="2">
        <v>14</v>
      </c>
      <c r="B20" s="164" t="s">
        <v>344</v>
      </c>
      <c r="C20" s="98"/>
      <c r="D20" s="98"/>
      <c r="E20" s="49" t="s">
        <v>244</v>
      </c>
      <c r="F20" s="165">
        <v>720</v>
      </c>
      <c r="G20" s="97"/>
      <c r="H20" s="11">
        <f t="shared" si="2"/>
        <v>0</v>
      </c>
      <c r="I20" s="15"/>
      <c r="J20" s="11">
        <f t="shared" si="0"/>
        <v>0</v>
      </c>
      <c r="K20" s="11">
        <f t="shared" si="1"/>
        <v>0</v>
      </c>
    </row>
    <row r="21" spans="1:11" ht="27" customHeight="1">
      <c r="A21" s="2">
        <v>15</v>
      </c>
      <c r="B21" s="164" t="s">
        <v>345</v>
      </c>
      <c r="C21" s="98"/>
      <c r="D21" s="98"/>
      <c r="E21" s="49" t="s">
        <v>244</v>
      </c>
      <c r="F21" s="165">
        <v>720</v>
      </c>
      <c r="G21" s="97"/>
      <c r="H21" s="11">
        <f t="shared" si="2"/>
        <v>0</v>
      </c>
      <c r="I21" s="15"/>
      <c r="J21" s="11">
        <f t="shared" si="0"/>
        <v>0</v>
      </c>
      <c r="K21" s="11">
        <f t="shared" si="1"/>
        <v>0</v>
      </c>
    </row>
    <row r="22" spans="1:11" ht="18" customHeight="1" thickBot="1">
      <c r="A22" s="2">
        <v>16</v>
      </c>
      <c r="B22" s="2" t="s">
        <v>346</v>
      </c>
      <c r="C22" s="8"/>
      <c r="D22" s="8"/>
      <c r="E22" s="49" t="s">
        <v>244</v>
      </c>
      <c r="F22" s="166">
        <v>720</v>
      </c>
      <c r="G22" s="32"/>
      <c r="H22" s="11">
        <f t="shared" si="2"/>
        <v>0</v>
      </c>
      <c r="I22" s="15"/>
      <c r="J22" s="11">
        <f t="shared" si="0"/>
        <v>0</v>
      </c>
      <c r="K22" s="11">
        <f t="shared" si="1"/>
        <v>0</v>
      </c>
    </row>
    <row r="23" spans="1:11" ht="18" customHeight="1" thickBot="1">
      <c r="A23" s="260" t="s">
        <v>6</v>
      </c>
      <c r="B23" s="284"/>
      <c r="C23" s="284"/>
      <c r="D23" s="284"/>
      <c r="E23" s="284"/>
      <c r="F23" s="284"/>
      <c r="G23" s="285"/>
      <c r="H23" s="114">
        <f>SUM(H7:H22)</f>
        <v>0</v>
      </c>
      <c r="I23" s="4" t="s">
        <v>0</v>
      </c>
      <c r="J23" s="253"/>
      <c r="K23" s="114">
        <f>SUM(K7:K22)</f>
        <v>0</v>
      </c>
    </row>
    <row r="24" spans="8:11" ht="12.75">
      <c r="H24" s="10" t="s">
        <v>0</v>
      </c>
      <c r="K24" s="10" t="s">
        <v>0</v>
      </c>
    </row>
    <row r="25" spans="4:11" ht="12.75">
      <c r="D25">
        <f>F7*G7</f>
        <v>0</v>
      </c>
      <c r="H25" s="10" t="s">
        <v>0</v>
      </c>
      <c r="K25" s="10" t="s">
        <v>0</v>
      </c>
    </row>
    <row r="26" spans="8:11" ht="12.75">
      <c r="H26" s="10" t="s">
        <v>0</v>
      </c>
      <c r="K26" s="10" t="s">
        <v>0</v>
      </c>
    </row>
    <row r="27" spans="8:11" ht="12.75">
      <c r="H27" s="10" t="s">
        <v>0</v>
      </c>
      <c r="K27" s="10" t="s">
        <v>0</v>
      </c>
    </row>
    <row r="28" ht="12.75">
      <c r="H28" s="10" t="s">
        <v>0</v>
      </c>
    </row>
    <row r="29" ht="12.75">
      <c r="H29" s="10" t="s">
        <v>0</v>
      </c>
    </row>
    <row r="30" ht="12.75">
      <c r="H30" s="10" t="s">
        <v>0</v>
      </c>
    </row>
  </sheetData>
  <mergeCells count="3">
    <mergeCell ref="A23:G23"/>
    <mergeCell ref="A1:C1"/>
    <mergeCell ref="A3:C3"/>
  </mergeCells>
  <printOptions/>
  <pageMargins left="0.26" right="0.17" top="0.69" bottom="0.16" header="0.5118110236220472" footer="0.16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3">
      <selection activeCell="F30" sqref="F30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11.25390625" style="0" customWidth="1"/>
    <col min="4" max="4" width="10.375" style="0" customWidth="1"/>
    <col min="6" max="6" width="12.125" style="0" customWidth="1"/>
    <col min="8" max="8" width="12.00390625" style="0" customWidth="1"/>
    <col min="9" max="9" width="11.625" style="0" customWidth="1"/>
    <col min="10" max="10" width="5.75390625" style="0" customWidth="1"/>
    <col min="11" max="11" width="9.625" style="0" customWidth="1"/>
    <col min="12" max="12" width="11.375" style="0" customWidth="1"/>
  </cols>
  <sheetData>
    <row r="1" spans="1:12" ht="12.75">
      <c r="A1" s="263" t="s">
        <v>153</v>
      </c>
      <c r="B1" s="263"/>
      <c r="C1" s="263"/>
      <c r="D1" s="1"/>
      <c r="E1" s="1"/>
      <c r="F1" s="1"/>
      <c r="G1" s="1"/>
      <c r="H1" s="1"/>
      <c r="I1" s="1"/>
      <c r="J1" s="1"/>
      <c r="K1" s="1"/>
      <c r="L1" s="1"/>
    </row>
    <row r="2" spans="1:9" ht="12.75">
      <c r="A2" s="1" t="s">
        <v>0</v>
      </c>
      <c r="B2" s="1" t="s">
        <v>0</v>
      </c>
      <c r="C2" s="1"/>
      <c r="D2" s="1"/>
      <c r="I2" t="s">
        <v>0</v>
      </c>
    </row>
    <row r="3" spans="1:7" ht="12.75">
      <c r="A3" s="263" t="s">
        <v>372</v>
      </c>
      <c r="B3" s="263"/>
      <c r="C3" s="263"/>
      <c r="D3" s="263"/>
      <c r="E3" s="263"/>
      <c r="F3" s="263"/>
      <c r="G3" s="263"/>
    </row>
    <row r="4" ht="12.75">
      <c r="B4" s="37"/>
    </row>
    <row r="5" spans="1:12" ht="63.75">
      <c r="A5" s="130" t="s">
        <v>1</v>
      </c>
      <c r="B5" s="130" t="s">
        <v>356</v>
      </c>
      <c r="C5" s="131" t="s">
        <v>215</v>
      </c>
      <c r="D5" s="132" t="s">
        <v>216</v>
      </c>
      <c r="E5" s="131" t="s">
        <v>363</v>
      </c>
      <c r="F5" s="131" t="s">
        <v>371</v>
      </c>
      <c r="G5" s="174" t="s">
        <v>367</v>
      </c>
      <c r="H5" s="132" t="s">
        <v>368</v>
      </c>
      <c r="I5" s="131" t="s">
        <v>13</v>
      </c>
      <c r="J5" s="131" t="s">
        <v>4</v>
      </c>
      <c r="K5" s="167" t="s">
        <v>378</v>
      </c>
      <c r="L5" s="131" t="s">
        <v>12</v>
      </c>
    </row>
    <row r="6" spans="1:12" ht="12.75">
      <c r="A6" s="5"/>
      <c r="B6" s="5"/>
      <c r="C6" s="5"/>
      <c r="D6" s="5"/>
      <c r="E6" s="6"/>
      <c r="F6" s="6"/>
      <c r="G6" s="6" t="s">
        <v>7</v>
      </c>
      <c r="H6" s="6" t="s">
        <v>369</v>
      </c>
      <c r="I6" s="6" t="s">
        <v>8</v>
      </c>
      <c r="J6" s="6" t="s">
        <v>9</v>
      </c>
      <c r="K6" s="6" t="s">
        <v>10</v>
      </c>
      <c r="L6" s="6" t="s">
        <v>138</v>
      </c>
    </row>
    <row r="7" spans="1:12" ht="12.75">
      <c r="A7" s="40"/>
      <c r="B7" s="168" t="s">
        <v>357</v>
      </c>
      <c r="C7" s="40"/>
      <c r="D7" s="40"/>
      <c r="E7" s="40"/>
      <c r="F7" s="40"/>
      <c r="G7" s="40"/>
      <c r="H7" s="40"/>
      <c r="I7" s="40"/>
      <c r="J7" s="40"/>
      <c r="K7" s="40">
        <f>H7+J7</f>
        <v>0</v>
      </c>
      <c r="L7" s="40"/>
    </row>
    <row r="8" spans="1:12" ht="27" customHeight="1">
      <c r="A8" s="40">
        <v>1</v>
      </c>
      <c r="B8" s="169" t="s">
        <v>362</v>
      </c>
      <c r="C8" s="48"/>
      <c r="D8" s="48"/>
      <c r="E8" s="175">
        <v>90</v>
      </c>
      <c r="F8" s="47"/>
      <c r="G8" s="47"/>
      <c r="H8" s="40"/>
      <c r="I8" s="44">
        <f>G8*H8</f>
        <v>0</v>
      </c>
      <c r="J8" s="45"/>
      <c r="K8" s="44">
        <f>I8*J8</f>
        <v>0</v>
      </c>
      <c r="L8" s="44">
        <f>I8+K8</f>
        <v>0</v>
      </c>
    </row>
    <row r="9" spans="1:12" ht="22.5">
      <c r="A9" s="40">
        <v>2</v>
      </c>
      <c r="B9" s="169" t="s">
        <v>355</v>
      </c>
      <c r="C9" s="48"/>
      <c r="D9" s="48"/>
      <c r="E9" s="175">
        <v>90</v>
      </c>
      <c r="F9" s="47"/>
      <c r="G9" s="47"/>
      <c r="H9" s="43"/>
      <c r="I9" s="44">
        <f aca="true" t="shared" si="0" ref="I9:I24">G9*H9</f>
        <v>0</v>
      </c>
      <c r="J9" s="45"/>
      <c r="K9" s="44">
        <f aca="true" t="shared" si="1" ref="K9:K19">I9*J9</f>
        <v>0</v>
      </c>
      <c r="L9" s="44">
        <f aca="true" t="shared" si="2" ref="L9:L19">I9+K9</f>
        <v>0</v>
      </c>
    </row>
    <row r="10" spans="1:12" ht="43.5" customHeight="1">
      <c r="A10" s="40">
        <v>3</v>
      </c>
      <c r="B10" s="169" t="s">
        <v>349</v>
      </c>
      <c r="C10" s="48"/>
      <c r="D10" s="48"/>
      <c r="E10" s="175">
        <v>3600</v>
      </c>
      <c r="F10" s="47"/>
      <c r="G10" s="47"/>
      <c r="H10" s="43"/>
      <c r="I10" s="44">
        <f t="shared" si="0"/>
        <v>0</v>
      </c>
      <c r="J10" s="45"/>
      <c r="K10" s="44">
        <f t="shared" si="1"/>
        <v>0</v>
      </c>
      <c r="L10" s="44">
        <f t="shared" si="2"/>
        <v>0</v>
      </c>
    </row>
    <row r="11" spans="1:12" ht="12.75">
      <c r="A11" s="40"/>
      <c r="B11" s="170" t="s">
        <v>358</v>
      </c>
      <c r="C11" s="48"/>
      <c r="D11" s="48"/>
      <c r="E11" s="175"/>
      <c r="F11" s="47"/>
      <c r="G11" s="47"/>
      <c r="H11" s="43"/>
      <c r="I11" s="44"/>
      <c r="J11" s="45"/>
      <c r="K11" s="44"/>
      <c r="L11" s="44"/>
    </row>
    <row r="12" spans="1:12" ht="22.5">
      <c r="A12" s="40">
        <v>4</v>
      </c>
      <c r="B12" s="171" t="s">
        <v>350</v>
      </c>
      <c r="C12" s="48"/>
      <c r="D12" s="48"/>
      <c r="E12" s="175">
        <v>2000</v>
      </c>
      <c r="F12" s="47"/>
      <c r="G12" s="47"/>
      <c r="H12" s="43"/>
      <c r="I12" s="44">
        <f t="shared" si="0"/>
        <v>0</v>
      </c>
      <c r="J12" s="45"/>
      <c r="K12" s="44">
        <f t="shared" si="1"/>
        <v>0</v>
      </c>
      <c r="L12" s="44">
        <f t="shared" si="2"/>
        <v>0</v>
      </c>
    </row>
    <row r="13" spans="1:12" ht="46.5" customHeight="1">
      <c r="A13" s="40">
        <v>5</v>
      </c>
      <c r="B13" s="169" t="s">
        <v>349</v>
      </c>
      <c r="C13" s="48"/>
      <c r="D13" s="48"/>
      <c r="E13" s="175">
        <v>1000</v>
      </c>
      <c r="F13" s="47"/>
      <c r="G13" s="47"/>
      <c r="H13" s="43"/>
      <c r="I13" s="44">
        <f t="shared" si="0"/>
        <v>0</v>
      </c>
      <c r="J13" s="45"/>
      <c r="K13" s="44">
        <f t="shared" si="1"/>
        <v>0</v>
      </c>
      <c r="L13" s="44">
        <f t="shared" si="2"/>
        <v>0</v>
      </c>
    </row>
    <row r="14" spans="1:12" ht="12.75">
      <c r="A14" s="40"/>
      <c r="B14" s="170" t="s">
        <v>359</v>
      </c>
      <c r="C14" s="48"/>
      <c r="D14" s="48"/>
      <c r="E14" s="175"/>
      <c r="F14" s="47"/>
      <c r="G14" s="47"/>
      <c r="H14" s="43"/>
      <c r="I14" s="44"/>
      <c r="J14" s="45"/>
      <c r="K14" s="44"/>
      <c r="L14" s="44"/>
    </row>
    <row r="15" spans="1:12" ht="33.75">
      <c r="A15" s="40">
        <v>6</v>
      </c>
      <c r="B15" s="169" t="s">
        <v>351</v>
      </c>
      <c r="C15" s="48"/>
      <c r="D15" s="48"/>
      <c r="E15" s="175">
        <v>240</v>
      </c>
      <c r="F15" s="47"/>
      <c r="G15" s="47"/>
      <c r="H15" s="43"/>
      <c r="I15" s="44">
        <f t="shared" si="0"/>
        <v>0</v>
      </c>
      <c r="J15" s="45"/>
      <c r="K15" s="44">
        <f t="shared" si="1"/>
        <v>0</v>
      </c>
      <c r="L15" s="44">
        <f t="shared" si="2"/>
        <v>0</v>
      </c>
    </row>
    <row r="16" spans="1:12" ht="45">
      <c r="A16" s="40">
        <v>7</v>
      </c>
      <c r="B16" s="169" t="s">
        <v>352</v>
      </c>
      <c r="C16" s="48"/>
      <c r="D16" s="48"/>
      <c r="E16" s="175">
        <v>1000</v>
      </c>
      <c r="F16" s="47"/>
      <c r="G16" s="47"/>
      <c r="H16" s="43"/>
      <c r="I16" s="44">
        <f t="shared" si="0"/>
        <v>0</v>
      </c>
      <c r="J16" s="45"/>
      <c r="K16" s="44">
        <f t="shared" si="1"/>
        <v>0</v>
      </c>
      <c r="L16" s="44">
        <f t="shared" si="2"/>
        <v>0</v>
      </c>
    </row>
    <row r="17" spans="1:12" ht="22.5">
      <c r="A17" s="40"/>
      <c r="B17" s="170" t="s">
        <v>360</v>
      </c>
      <c r="C17" s="48"/>
      <c r="D17" s="48"/>
      <c r="E17" s="175"/>
      <c r="F17" s="47"/>
      <c r="G17" s="47"/>
      <c r="H17" s="43"/>
      <c r="I17" s="44"/>
      <c r="J17" s="45"/>
      <c r="K17" s="44"/>
      <c r="L17" s="44"/>
    </row>
    <row r="18" spans="1:12" ht="45.75" customHeight="1">
      <c r="A18" s="40">
        <v>8</v>
      </c>
      <c r="B18" s="169" t="s">
        <v>353</v>
      </c>
      <c r="C18" s="48"/>
      <c r="D18" s="48"/>
      <c r="E18" s="175">
        <v>5600</v>
      </c>
      <c r="F18" s="47"/>
      <c r="G18" s="47"/>
      <c r="H18" s="43"/>
      <c r="I18" s="44">
        <f t="shared" si="0"/>
        <v>0</v>
      </c>
      <c r="J18" s="45"/>
      <c r="K18" s="44">
        <f t="shared" si="1"/>
        <v>0</v>
      </c>
      <c r="L18" s="44">
        <f t="shared" si="2"/>
        <v>0</v>
      </c>
    </row>
    <row r="19" spans="1:12" ht="22.5">
      <c r="A19" s="40">
        <v>9</v>
      </c>
      <c r="B19" s="169" t="s">
        <v>354</v>
      </c>
      <c r="C19" s="48"/>
      <c r="D19" s="48"/>
      <c r="E19" s="175">
        <v>5600</v>
      </c>
      <c r="F19" s="47"/>
      <c r="G19" s="47"/>
      <c r="H19" s="43"/>
      <c r="I19" s="44">
        <f t="shared" si="0"/>
        <v>0</v>
      </c>
      <c r="J19" s="45"/>
      <c r="K19" s="44">
        <f t="shared" si="1"/>
        <v>0</v>
      </c>
      <c r="L19" s="44">
        <f t="shared" si="2"/>
        <v>0</v>
      </c>
    </row>
    <row r="20" spans="1:12" ht="22.5">
      <c r="A20" s="40"/>
      <c r="B20" s="170" t="s">
        <v>361</v>
      </c>
      <c r="C20" s="48"/>
      <c r="D20" s="48"/>
      <c r="E20" s="175"/>
      <c r="F20" s="47"/>
      <c r="G20" s="47"/>
      <c r="H20" s="43"/>
      <c r="I20" s="44"/>
      <c r="J20" s="45"/>
      <c r="K20" s="44"/>
      <c r="L20" s="44"/>
    </row>
    <row r="21" spans="1:12" ht="45.75" customHeight="1">
      <c r="A21" s="40">
        <v>10</v>
      </c>
      <c r="B21" s="169" t="s">
        <v>366</v>
      </c>
      <c r="C21" s="48"/>
      <c r="D21" s="48"/>
      <c r="E21" s="175" t="s">
        <v>370</v>
      </c>
      <c r="F21" s="175"/>
      <c r="G21" s="47"/>
      <c r="H21" s="43"/>
      <c r="I21" s="44">
        <f t="shared" si="0"/>
        <v>0</v>
      </c>
      <c r="J21" s="45"/>
      <c r="K21" s="44">
        <f>I21*J21</f>
        <v>0</v>
      </c>
      <c r="L21" s="44">
        <f>I21+K21</f>
        <v>0</v>
      </c>
    </row>
    <row r="22" spans="1:12" ht="12.75">
      <c r="A22" s="40">
        <v>11</v>
      </c>
      <c r="B22" s="169" t="s">
        <v>365</v>
      </c>
      <c r="C22" s="48"/>
      <c r="D22" s="48"/>
      <c r="E22" s="175">
        <v>3000</v>
      </c>
      <c r="F22" s="175"/>
      <c r="G22" s="47"/>
      <c r="H22" s="43"/>
      <c r="I22" s="44">
        <f t="shared" si="0"/>
        <v>0</v>
      </c>
      <c r="J22" s="45"/>
      <c r="K22" s="44">
        <f>I22*J22</f>
        <v>0</v>
      </c>
      <c r="L22" s="44">
        <f>I22+K22</f>
        <v>0</v>
      </c>
    </row>
    <row r="23" spans="1:12" ht="12.75">
      <c r="A23" s="40">
        <v>12</v>
      </c>
      <c r="B23" s="169" t="s">
        <v>364</v>
      </c>
      <c r="C23" s="48"/>
      <c r="D23" s="48"/>
      <c r="E23" s="175">
        <v>18000</v>
      </c>
      <c r="F23" s="47"/>
      <c r="G23" s="47"/>
      <c r="H23" s="43"/>
      <c r="I23" s="44">
        <f t="shared" si="0"/>
        <v>0</v>
      </c>
      <c r="J23" s="45"/>
      <c r="K23" s="44">
        <f>I23*J23</f>
        <v>0</v>
      </c>
      <c r="L23" s="44">
        <f>I23+K23</f>
        <v>0</v>
      </c>
    </row>
    <row r="24" spans="1:12" ht="26.25" customHeight="1" thickBot="1">
      <c r="A24" s="40">
        <v>13</v>
      </c>
      <c r="B24" s="169" t="s">
        <v>422</v>
      </c>
      <c r="C24" s="48"/>
      <c r="D24" s="48"/>
      <c r="E24" s="175"/>
      <c r="F24" s="47"/>
      <c r="G24" s="47"/>
      <c r="H24" s="43"/>
      <c r="I24" s="44">
        <f t="shared" si="0"/>
        <v>0</v>
      </c>
      <c r="J24" s="45"/>
      <c r="K24" s="44">
        <f>I24*J24</f>
        <v>0</v>
      </c>
      <c r="L24" s="44">
        <f>I24+K24</f>
        <v>0</v>
      </c>
    </row>
    <row r="25" spans="1:12" ht="13.5" thickBot="1">
      <c r="A25" s="299" t="s">
        <v>6</v>
      </c>
      <c r="B25" s="300"/>
      <c r="C25" s="300"/>
      <c r="D25" s="300"/>
      <c r="E25" s="300"/>
      <c r="F25" s="301"/>
      <c r="G25" s="173"/>
      <c r="H25" s="173"/>
      <c r="I25" s="172">
        <f>SUM(I8:I24)</f>
        <v>0</v>
      </c>
      <c r="J25" s="64" t="s">
        <v>0</v>
      </c>
      <c r="K25" s="64" t="s">
        <v>0</v>
      </c>
      <c r="L25" s="172">
        <f>SUM(L8:L24)</f>
        <v>0</v>
      </c>
    </row>
    <row r="27" ht="12.75">
      <c r="I27" s="4"/>
    </row>
    <row r="28" spans="1:5" ht="12.75">
      <c r="A28" s="298" t="s">
        <v>375</v>
      </c>
      <c r="B28" s="298"/>
      <c r="C28" s="298"/>
      <c r="D28" s="298"/>
      <c r="E28" s="58"/>
    </row>
    <row r="29" spans="1:2" ht="12.75">
      <c r="A29" s="298" t="s">
        <v>376</v>
      </c>
      <c r="B29" s="298"/>
    </row>
    <row r="30" ht="12.75">
      <c r="A30" t="s">
        <v>377</v>
      </c>
    </row>
  </sheetData>
  <mergeCells count="5">
    <mergeCell ref="A28:D28"/>
    <mergeCell ref="A29:B29"/>
    <mergeCell ref="A1:C1"/>
    <mergeCell ref="A25:F25"/>
    <mergeCell ref="A3:G3"/>
  </mergeCells>
  <printOptions/>
  <pageMargins left="0.09" right="0.17" top="0.16" bottom="0.16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1"/>
  <dimension ref="A1:K25"/>
  <sheetViews>
    <sheetView workbookViewId="0" topLeftCell="A1">
      <selection activeCell="B11" sqref="B11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11.75390625" style="0" customWidth="1"/>
    <col min="4" max="4" width="10.875" style="0" customWidth="1"/>
    <col min="5" max="5" width="6.375" style="0" customWidth="1"/>
    <col min="7" max="8" width="11.25390625" style="0" customWidth="1"/>
    <col min="9" max="9" width="8.00390625" style="0" customWidth="1"/>
    <col min="11" max="11" width="11.375" style="0" customWidth="1"/>
  </cols>
  <sheetData>
    <row r="1" spans="1:3" s="1" customFormat="1" ht="12.75">
      <c r="A1" s="263" t="s">
        <v>153</v>
      </c>
      <c r="B1" s="263"/>
      <c r="C1" s="263"/>
    </row>
    <row r="2" spans="1:8" ht="12.75">
      <c r="A2" s="1" t="s">
        <v>0</v>
      </c>
      <c r="B2" s="1"/>
      <c r="C2" s="1"/>
      <c r="D2" s="1"/>
      <c r="H2" t="s">
        <v>0</v>
      </c>
    </row>
    <row r="3" spans="1:4" ht="12.75">
      <c r="A3" s="263" t="s">
        <v>234</v>
      </c>
      <c r="B3" s="263"/>
      <c r="C3" s="1"/>
      <c r="D3" s="1"/>
    </row>
    <row r="4" spans="2:4" ht="12.75">
      <c r="B4" s="77"/>
      <c r="C4" s="77"/>
      <c r="D4" s="77"/>
    </row>
    <row r="5" spans="1:11" ht="67.5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57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1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119.25" customHeight="1" thickBot="1">
      <c r="A7" s="52" t="s">
        <v>67</v>
      </c>
      <c r="B7" s="86" t="s">
        <v>156</v>
      </c>
      <c r="C7" s="8"/>
      <c r="D7" s="8"/>
      <c r="E7" s="87" t="s">
        <v>5</v>
      </c>
      <c r="F7" s="88">
        <v>40000</v>
      </c>
      <c r="G7" s="89"/>
      <c r="H7" s="89">
        <f>F7*G7</f>
        <v>0</v>
      </c>
      <c r="I7" s="102"/>
      <c r="J7" s="103">
        <f>H7*I7</f>
        <v>0</v>
      </c>
      <c r="K7" s="103">
        <f>H7+J7</f>
        <v>0</v>
      </c>
    </row>
    <row r="8" spans="1:11" ht="15.75" thickBot="1">
      <c r="A8" s="267" t="s">
        <v>6</v>
      </c>
      <c r="B8" s="268"/>
      <c r="C8" s="268"/>
      <c r="D8" s="268"/>
      <c r="E8" s="268"/>
      <c r="F8" s="268"/>
      <c r="G8" s="269"/>
      <c r="H8" s="89">
        <f>SUM(H7)</f>
        <v>0</v>
      </c>
      <c r="I8" s="270"/>
      <c r="J8" s="271"/>
      <c r="K8" s="114">
        <f>SUM(K7)</f>
        <v>0</v>
      </c>
    </row>
    <row r="9" spans="8:11" ht="12.75">
      <c r="H9" s="10" t="s">
        <v>0</v>
      </c>
      <c r="K9" s="10" t="s">
        <v>0</v>
      </c>
    </row>
    <row r="10" spans="8:11" ht="12.75">
      <c r="H10" s="10" t="s">
        <v>0</v>
      </c>
      <c r="K10" s="10" t="s">
        <v>0</v>
      </c>
    </row>
    <row r="11" spans="8:11" ht="12.75">
      <c r="H11" s="10" t="s">
        <v>0</v>
      </c>
      <c r="K11" s="10" t="s">
        <v>0</v>
      </c>
    </row>
    <row r="12" spans="8:11" ht="12.75">
      <c r="H12" s="10" t="s">
        <v>0</v>
      </c>
      <c r="K12" s="10"/>
    </row>
    <row r="13" ht="12.75">
      <c r="K13" s="10" t="s">
        <v>0</v>
      </c>
    </row>
    <row r="25" ht="12.75">
      <c r="D25">
        <f>F7*G7</f>
        <v>0</v>
      </c>
    </row>
  </sheetData>
  <mergeCells count="4">
    <mergeCell ref="A8:G8"/>
    <mergeCell ref="I8:J8"/>
    <mergeCell ref="A3:B3"/>
    <mergeCell ref="A1:C1"/>
  </mergeCells>
  <printOptions/>
  <pageMargins left="0.23" right="0.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1"/>
  <dimension ref="A1:K25"/>
  <sheetViews>
    <sheetView workbookViewId="0" topLeftCell="A1">
      <selection activeCell="B26" sqref="B26"/>
    </sheetView>
  </sheetViews>
  <sheetFormatPr defaultColWidth="9.00390625" defaultRowHeight="12.75"/>
  <cols>
    <col min="1" max="1" width="5.00390625" style="0" customWidth="1"/>
    <col min="2" max="2" width="44.875" style="0" customWidth="1"/>
    <col min="3" max="3" width="11.25390625" style="0" customWidth="1"/>
    <col min="4" max="4" width="10.25390625" style="0" customWidth="1"/>
    <col min="5" max="5" width="6.75390625" style="13" customWidth="1"/>
    <col min="6" max="6" width="7.625" style="0" customWidth="1"/>
    <col min="7" max="7" width="8.00390625" style="0" customWidth="1"/>
    <col min="8" max="8" width="10.25390625" style="0" customWidth="1"/>
    <col min="9" max="9" width="10.875" style="0" customWidth="1"/>
    <col min="11" max="11" width="10.125" style="0" customWidth="1"/>
  </cols>
  <sheetData>
    <row r="1" spans="1:5" s="1" customFormat="1" ht="12.75">
      <c r="A1" s="263" t="s">
        <v>153</v>
      </c>
      <c r="B1" s="263"/>
      <c r="C1" s="263"/>
      <c r="E1" s="56"/>
    </row>
    <row r="3" spans="1:2" ht="12.75">
      <c r="A3" s="263" t="s">
        <v>410</v>
      </c>
      <c r="B3" s="263"/>
    </row>
    <row r="4" ht="12.75">
      <c r="B4" s="1" t="s">
        <v>0</v>
      </c>
    </row>
    <row r="5" spans="1:11" s="21" customFormat="1" ht="66" customHeight="1">
      <c r="A5" s="137" t="s">
        <v>1</v>
      </c>
      <c r="B5" s="137" t="s">
        <v>15</v>
      </c>
      <c r="C5" s="131" t="s">
        <v>215</v>
      </c>
      <c r="D5" s="132" t="s">
        <v>216</v>
      </c>
      <c r="E5" s="138" t="s">
        <v>14</v>
      </c>
      <c r="F5" s="138" t="s">
        <v>2</v>
      </c>
      <c r="G5" s="139" t="s">
        <v>58</v>
      </c>
      <c r="H5" s="138" t="s">
        <v>13</v>
      </c>
      <c r="I5" s="138" t="s">
        <v>4</v>
      </c>
      <c r="J5" s="167" t="s">
        <v>378</v>
      </c>
      <c r="K5" s="138" t="s">
        <v>12</v>
      </c>
    </row>
    <row r="6" spans="1:11" s="21" customFormat="1" ht="12">
      <c r="A6" s="22"/>
      <c r="B6" s="22"/>
      <c r="C6" s="22"/>
      <c r="D6" s="22"/>
      <c r="E6" s="22"/>
      <c r="F6" s="23" t="s">
        <v>7</v>
      </c>
      <c r="G6" s="24" t="s">
        <v>11</v>
      </c>
      <c r="H6" s="23" t="s">
        <v>8</v>
      </c>
      <c r="I6" s="23" t="s">
        <v>9</v>
      </c>
      <c r="J6" s="23" t="s">
        <v>10</v>
      </c>
      <c r="K6" s="23" t="s">
        <v>138</v>
      </c>
    </row>
    <row r="7" spans="1:11" s="21" customFormat="1" ht="18" customHeight="1">
      <c r="A7" s="38" t="s">
        <v>67</v>
      </c>
      <c r="B7" s="26" t="s">
        <v>65</v>
      </c>
      <c r="C7" s="25"/>
      <c r="D7" s="25"/>
      <c r="E7" s="27" t="s">
        <v>60</v>
      </c>
      <c r="F7" s="30">
        <v>1000</v>
      </c>
      <c r="G7" s="28"/>
      <c r="H7" s="28">
        <f aca="true" t="shared" si="0" ref="H7:H13">F7*G7</f>
        <v>0</v>
      </c>
      <c r="I7" s="29"/>
      <c r="J7" s="28">
        <f>H7*I7</f>
        <v>0</v>
      </c>
      <c r="K7" s="28">
        <f>H7+J7</f>
        <v>0</v>
      </c>
    </row>
    <row r="8" spans="1:11" s="21" customFormat="1" ht="18.75" customHeight="1">
      <c r="A8" s="38" t="s">
        <v>16</v>
      </c>
      <c r="B8" s="26" t="s">
        <v>66</v>
      </c>
      <c r="C8" s="25"/>
      <c r="D8" s="25"/>
      <c r="E8" s="27" t="s">
        <v>60</v>
      </c>
      <c r="F8" s="30">
        <v>600</v>
      </c>
      <c r="G8" s="28"/>
      <c r="H8" s="28">
        <f t="shared" si="0"/>
        <v>0</v>
      </c>
      <c r="I8" s="29"/>
      <c r="J8" s="28">
        <f aca="true" t="shared" si="1" ref="J8:J13">H8*I8</f>
        <v>0</v>
      </c>
      <c r="K8" s="28">
        <f aca="true" t="shared" si="2" ref="K8:K13">H8+J8</f>
        <v>0</v>
      </c>
    </row>
    <row r="9" spans="1:11" s="21" customFormat="1" ht="18" customHeight="1">
      <c r="A9" s="38" t="s">
        <v>17</v>
      </c>
      <c r="B9" s="26" t="s">
        <v>64</v>
      </c>
      <c r="C9" s="26"/>
      <c r="D9" s="26"/>
      <c r="E9" s="27" t="s">
        <v>60</v>
      </c>
      <c r="F9" s="30">
        <v>600</v>
      </c>
      <c r="G9" s="28"/>
      <c r="H9" s="28">
        <f t="shared" si="0"/>
        <v>0</v>
      </c>
      <c r="I9" s="29"/>
      <c r="J9" s="28">
        <f t="shared" si="1"/>
        <v>0</v>
      </c>
      <c r="K9" s="28">
        <f t="shared" si="2"/>
        <v>0</v>
      </c>
    </row>
    <row r="10" spans="1:11" s="21" customFormat="1" ht="18.75" customHeight="1">
      <c r="A10" s="38" t="s">
        <v>18</v>
      </c>
      <c r="B10" s="26" t="s">
        <v>63</v>
      </c>
      <c r="C10" s="26"/>
      <c r="D10" s="26"/>
      <c r="E10" s="27" t="s">
        <v>60</v>
      </c>
      <c r="F10" s="30">
        <v>500</v>
      </c>
      <c r="G10" s="28"/>
      <c r="H10" s="28">
        <f t="shared" si="0"/>
        <v>0</v>
      </c>
      <c r="I10" s="29"/>
      <c r="J10" s="28">
        <f t="shared" si="1"/>
        <v>0</v>
      </c>
      <c r="K10" s="28">
        <f t="shared" si="2"/>
        <v>0</v>
      </c>
    </row>
    <row r="11" spans="1:11" s="21" customFormat="1" ht="19.5" customHeight="1">
      <c r="A11" s="38" t="s">
        <v>19</v>
      </c>
      <c r="B11" s="26" t="s">
        <v>62</v>
      </c>
      <c r="C11" s="26"/>
      <c r="D11" s="26"/>
      <c r="E11" s="27" t="s">
        <v>60</v>
      </c>
      <c r="F11" s="30">
        <v>600</v>
      </c>
      <c r="G11" s="28"/>
      <c r="H11" s="28">
        <f t="shared" si="0"/>
        <v>0</v>
      </c>
      <c r="I11" s="29"/>
      <c r="J11" s="28">
        <f t="shared" si="1"/>
        <v>0</v>
      </c>
      <c r="K11" s="28">
        <f t="shared" si="2"/>
        <v>0</v>
      </c>
    </row>
    <row r="12" spans="1:11" s="21" customFormat="1" ht="20.25" customHeight="1">
      <c r="A12" s="38" t="s">
        <v>20</v>
      </c>
      <c r="B12" s="26" t="s">
        <v>59</v>
      </c>
      <c r="C12" s="26"/>
      <c r="D12" s="26"/>
      <c r="E12" s="27" t="s">
        <v>60</v>
      </c>
      <c r="F12" s="25">
        <v>600</v>
      </c>
      <c r="G12" s="28"/>
      <c r="H12" s="28">
        <f t="shared" si="0"/>
        <v>0</v>
      </c>
      <c r="I12" s="29"/>
      <c r="J12" s="28">
        <f t="shared" si="1"/>
        <v>0</v>
      </c>
      <c r="K12" s="28">
        <f t="shared" si="2"/>
        <v>0</v>
      </c>
    </row>
    <row r="13" spans="1:11" s="21" customFormat="1" ht="20.25" customHeight="1" thickBot="1">
      <c r="A13" s="38" t="s">
        <v>21</v>
      </c>
      <c r="B13" s="90" t="s">
        <v>61</v>
      </c>
      <c r="C13" s="90"/>
      <c r="D13" s="90"/>
      <c r="E13" s="91" t="s">
        <v>60</v>
      </c>
      <c r="F13" s="92">
        <v>1200</v>
      </c>
      <c r="G13" s="75"/>
      <c r="H13" s="28">
        <f t="shared" si="0"/>
        <v>0</v>
      </c>
      <c r="I13" s="29"/>
      <c r="J13" s="28">
        <f t="shared" si="1"/>
        <v>0</v>
      </c>
      <c r="K13" s="28">
        <f t="shared" si="2"/>
        <v>0</v>
      </c>
    </row>
    <row r="14" spans="1:11" ht="27.75" customHeight="1" thickBot="1">
      <c r="A14" s="104"/>
      <c r="B14" s="105" t="s">
        <v>217</v>
      </c>
      <c r="C14" s="106"/>
      <c r="D14" s="106"/>
      <c r="E14" s="107"/>
      <c r="F14" s="108" t="s">
        <v>0</v>
      </c>
      <c r="G14" s="109"/>
      <c r="H14" s="115">
        <f>SUM(H7:H13)</f>
        <v>0</v>
      </c>
      <c r="I14" s="110" t="s">
        <v>0</v>
      </c>
      <c r="J14" s="111"/>
      <c r="K14" s="115">
        <f>SUM(K7:K13)</f>
        <v>0</v>
      </c>
    </row>
    <row r="15" spans="6:9" ht="12.75">
      <c r="F15" s="10" t="s">
        <v>0</v>
      </c>
      <c r="I15" s="10" t="s">
        <v>0</v>
      </c>
    </row>
    <row r="16" spans="6:9" ht="12.75">
      <c r="F16" s="10" t="s">
        <v>0</v>
      </c>
      <c r="I16" s="10" t="s">
        <v>0</v>
      </c>
    </row>
    <row r="17" ht="12.75">
      <c r="F17" s="10" t="s">
        <v>0</v>
      </c>
    </row>
    <row r="25" ht="12.75">
      <c r="D25">
        <f>F7*G7</f>
        <v>0</v>
      </c>
    </row>
  </sheetData>
  <mergeCells count="2">
    <mergeCell ref="A1:C1"/>
    <mergeCell ref="A3:B3"/>
  </mergeCells>
  <printOptions horizontalCentered="1"/>
  <pageMargins left="0.15748031496062992" right="0.1968503937007874" top="0.5905511811023623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61"/>
  <dimension ref="A1:K25"/>
  <sheetViews>
    <sheetView workbookViewId="0" topLeftCell="A1">
      <selection activeCell="B16" sqref="B16"/>
    </sheetView>
  </sheetViews>
  <sheetFormatPr defaultColWidth="9.00390625" defaultRowHeight="12.75"/>
  <cols>
    <col min="1" max="1" width="4.00390625" style="0" customWidth="1"/>
    <col min="2" max="2" width="34.00390625" style="0" customWidth="1"/>
    <col min="3" max="3" width="12.00390625" style="0" customWidth="1"/>
    <col min="4" max="4" width="10.875" style="0" customWidth="1"/>
    <col min="5" max="5" width="6.75390625" style="0" customWidth="1"/>
    <col min="6" max="6" width="7.25390625" style="0" customWidth="1"/>
    <col min="7" max="7" width="10.25390625" style="0" customWidth="1"/>
    <col min="8" max="8" width="11.625" style="0" customWidth="1"/>
    <col min="9" max="9" width="8.125" style="0" customWidth="1"/>
    <col min="11" max="11" width="10.875" style="0" customWidth="1"/>
  </cols>
  <sheetData>
    <row r="1" spans="1:3" s="1" customFormat="1" ht="12.75">
      <c r="A1" s="263" t="s">
        <v>153</v>
      </c>
      <c r="B1" s="263"/>
      <c r="C1" s="263"/>
    </row>
    <row r="3" spans="1:4" ht="13.5" customHeight="1">
      <c r="A3" s="263" t="s">
        <v>411</v>
      </c>
      <c r="B3" s="263"/>
      <c r="C3" s="263"/>
      <c r="D3" s="1"/>
    </row>
    <row r="5" spans="1:11" ht="69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245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33" customHeight="1" thickBot="1">
      <c r="A7" s="34">
        <v>1</v>
      </c>
      <c r="B7" s="8" t="s">
        <v>243</v>
      </c>
      <c r="C7" s="8"/>
      <c r="D7" s="8"/>
      <c r="E7" s="7" t="s">
        <v>244</v>
      </c>
      <c r="F7" s="3">
        <v>400</v>
      </c>
      <c r="G7" s="32"/>
      <c r="H7" s="11">
        <f>F7*G7</f>
        <v>0</v>
      </c>
      <c r="I7" s="15"/>
      <c r="J7" s="11">
        <f>H7*I7</f>
        <v>0</v>
      </c>
      <c r="K7" s="11">
        <f>H7+J7</f>
        <v>0</v>
      </c>
    </row>
    <row r="8" spans="1:11" ht="28.5" customHeight="1" thickBot="1">
      <c r="A8" s="267" t="s">
        <v>6</v>
      </c>
      <c r="B8" s="268"/>
      <c r="C8" s="268"/>
      <c r="D8" s="268"/>
      <c r="E8" s="268"/>
      <c r="F8" s="268"/>
      <c r="G8" s="268"/>
      <c r="H8" s="11">
        <f>SUM(H7)</f>
        <v>0</v>
      </c>
      <c r="I8" s="4" t="s">
        <v>0</v>
      </c>
      <c r="J8" s="4" t="s">
        <v>0</v>
      </c>
      <c r="K8" s="114">
        <f>SUM(K7)</f>
        <v>0</v>
      </c>
    </row>
    <row r="9" spans="8:11" ht="12.75">
      <c r="H9" s="10" t="s">
        <v>0</v>
      </c>
      <c r="K9" s="10" t="s">
        <v>0</v>
      </c>
    </row>
    <row r="10" spans="8:11" ht="12.75">
      <c r="H10" s="10" t="s">
        <v>0</v>
      </c>
      <c r="K10" s="10" t="s">
        <v>0</v>
      </c>
    </row>
    <row r="11" spans="8:11" ht="12.75">
      <c r="H11" s="10" t="s">
        <v>0</v>
      </c>
      <c r="K11" s="10" t="s">
        <v>0</v>
      </c>
    </row>
    <row r="12" spans="8:11" ht="12.75">
      <c r="H12" s="10" t="s">
        <v>0</v>
      </c>
      <c r="K12" s="10"/>
    </row>
    <row r="13" spans="8:11" ht="12.75">
      <c r="H13" s="10" t="s">
        <v>0</v>
      </c>
      <c r="K13" s="10" t="s">
        <v>0</v>
      </c>
    </row>
    <row r="14" spans="8:11" ht="12.75">
      <c r="H14" s="10" t="s">
        <v>0</v>
      </c>
      <c r="K14" s="10" t="s">
        <v>0</v>
      </c>
    </row>
    <row r="15" spans="8:11" ht="12.75">
      <c r="H15" s="10" t="s">
        <v>0</v>
      </c>
      <c r="K15" s="10" t="s">
        <v>0</v>
      </c>
    </row>
    <row r="16" spans="8:11" ht="12.75">
      <c r="H16" s="10" t="s">
        <v>0</v>
      </c>
      <c r="K16" s="10" t="s">
        <v>0</v>
      </c>
    </row>
    <row r="17" spans="8:11" ht="12.75">
      <c r="H17" s="10" t="s">
        <v>0</v>
      </c>
      <c r="K17" s="10" t="s">
        <v>0</v>
      </c>
    </row>
    <row r="18" spans="8:11" ht="12.75">
      <c r="H18" s="10" t="s">
        <v>0</v>
      </c>
      <c r="K18" s="10" t="s">
        <v>0</v>
      </c>
    </row>
    <row r="25" ht="12.75">
      <c r="D25">
        <f>F7*G7</f>
        <v>0</v>
      </c>
    </row>
  </sheetData>
  <mergeCells count="3">
    <mergeCell ref="A8:G8"/>
    <mergeCell ref="A1:C1"/>
    <mergeCell ref="A3:C3"/>
  </mergeCells>
  <printOptions/>
  <pageMargins left="0.22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91"/>
  <dimension ref="A1:K25"/>
  <sheetViews>
    <sheetView workbookViewId="0" topLeftCell="A1">
      <selection activeCell="C24" sqref="C24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875" style="0" customWidth="1"/>
    <col min="4" max="4" width="10.75390625" style="0" customWidth="1"/>
    <col min="5" max="5" width="11.25390625" style="0" customWidth="1"/>
    <col min="6" max="6" width="7.125" style="0" customWidth="1"/>
    <col min="7" max="7" width="9.625" style="0" customWidth="1"/>
    <col min="8" max="8" width="11.625" style="0" customWidth="1"/>
    <col min="9" max="9" width="5.25390625" style="0" customWidth="1"/>
    <col min="10" max="10" width="7.75390625" style="0" customWidth="1"/>
    <col min="11" max="11" width="10.75390625" style="0" customWidth="1"/>
  </cols>
  <sheetData>
    <row r="1" spans="1:3" s="1" customFormat="1" ht="12.75">
      <c r="A1" s="263" t="s">
        <v>153</v>
      </c>
      <c r="B1" s="263"/>
      <c r="C1" s="263"/>
    </row>
    <row r="2" spans="1:11" ht="12.75">
      <c r="A2" s="1" t="s">
        <v>0</v>
      </c>
      <c r="B2" s="1" t="s">
        <v>0</v>
      </c>
      <c r="C2" s="1"/>
      <c r="D2" s="1"/>
      <c r="E2" s="20"/>
      <c r="F2" s="20"/>
      <c r="G2" s="20"/>
      <c r="H2" s="20" t="s">
        <v>0</v>
      </c>
      <c r="I2" s="20"/>
      <c r="J2" s="20"/>
      <c r="K2" s="20"/>
    </row>
    <row r="3" spans="1:11" ht="13.5" customHeight="1">
      <c r="A3" s="263" t="s">
        <v>235</v>
      </c>
      <c r="B3" s="263"/>
      <c r="C3" s="263"/>
      <c r="D3" s="1"/>
      <c r="E3" s="20"/>
      <c r="F3" s="20"/>
      <c r="G3" s="20"/>
      <c r="H3" s="20"/>
      <c r="I3" s="20"/>
      <c r="J3" s="20"/>
      <c r="K3" s="20"/>
    </row>
    <row r="4" spans="1:11" ht="12.75">
      <c r="A4" s="20"/>
      <c r="B4" s="1"/>
      <c r="C4" s="20"/>
      <c r="D4" s="20"/>
      <c r="E4" s="20"/>
      <c r="F4" s="20"/>
      <c r="G4" s="20"/>
      <c r="H4" s="20"/>
      <c r="I4" s="20"/>
      <c r="J4" s="20"/>
      <c r="K4" s="20"/>
    </row>
    <row r="5" spans="1:11" ht="70.5" customHeight="1">
      <c r="A5" s="130" t="s">
        <v>1</v>
      </c>
      <c r="B5" s="130" t="s">
        <v>15</v>
      </c>
      <c r="C5" s="131" t="s">
        <v>215</v>
      </c>
      <c r="D5" s="131" t="s">
        <v>216</v>
      </c>
      <c r="E5" s="131" t="s">
        <v>14</v>
      </c>
      <c r="F5" s="131" t="s">
        <v>2</v>
      </c>
      <c r="G5" s="167" t="s">
        <v>406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30" customHeight="1">
      <c r="A7" s="154" t="s">
        <v>155</v>
      </c>
      <c r="B7" s="120" t="s">
        <v>70</v>
      </c>
      <c r="C7" s="120"/>
      <c r="D7" s="120"/>
      <c r="E7" s="155" t="s">
        <v>68</v>
      </c>
      <c r="F7" s="156">
        <v>250</v>
      </c>
      <c r="G7" s="31"/>
      <c r="H7" s="18">
        <f>F7*G7</f>
        <v>0</v>
      </c>
      <c r="I7" s="157"/>
      <c r="J7" s="18">
        <f>H7*I7</f>
        <v>0</v>
      </c>
      <c r="K7" s="18">
        <f>H7+J7</f>
        <v>0</v>
      </c>
    </row>
    <row r="8" spans="1:11" ht="29.25" customHeight="1">
      <c r="A8" s="17" t="s">
        <v>16</v>
      </c>
      <c r="B8" s="120" t="s">
        <v>71</v>
      </c>
      <c r="C8" s="120"/>
      <c r="D8" s="120"/>
      <c r="E8" s="155" t="s">
        <v>68</v>
      </c>
      <c r="F8" s="156">
        <v>500</v>
      </c>
      <c r="G8" s="31"/>
      <c r="H8" s="18">
        <f>F8*G8</f>
        <v>0</v>
      </c>
      <c r="I8" s="157"/>
      <c r="J8" s="18">
        <f aca="true" t="shared" si="0" ref="J8:J14">H8*I8</f>
        <v>0</v>
      </c>
      <c r="K8" s="18">
        <f aca="true" t="shared" si="1" ref="K8:K14">H8+J8</f>
        <v>0</v>
      </c>
    </row>
    <row r="9" spans="1:11" ht="30" customHeight="1">
      <c r="A9" s="17" t="s">
        <v>17</v>
      </c>
      <c r="B9" s="120" t="s">
        <v>160</v>
      </c>
      <c r="C9" s="120"/>
      <c r="D9" s="120"/>
      <c r="E9" s="155" t="s">
        <v>68</v>
      </c>
      <c r="F9" s="156">
        <v>50</v>
      </c>
      <c r="G9" s="31"/>
      <c r="H9" s="18">
        <f aca="true" t="shared" si="2" ref="H9:H14">F9*G9</f>
        <v>0</v>
      </c>
      <c r="I9" s="157"/>
      <c r="J9" s="18">
        <f t="shared" si="0"/>
        <v>0</v>
      </c>
      <c r="K9" s="18">
        <f t="shared" si="1"/>
        <v>0</v>
      </c>
    </row>
    <row r="10" spans="1:11" ht="29.25" customHeight="1">
      <c r="A10" s="17" t="s">
        <v>18</v>
      </c>
      <c r="B10" s="120" t="s">
        <v>72</v>
      </c>
      <c r="C10" s="120"/>
      <c r="D10" s="120"/>
      <c r="E10" s="155" t="s">
        <v>68</v>
      </c>
      <c r="F10" s="156">
        <v>250</v>
      </c>
      <c r="G10" s="31"/>
      <c r="H10" s="18">
        <f t="shared" si="2"/>
        <v>0</v>
      </c>
      <c r="I10" s="157"/>
      <c r="J10" s="18">
        <f t="shared" si="0"/>
        <v>0</v>
      </c>
      <c r="K10" s="18">
        <f t="shared" si="1"/>
        <v>0</v>
      </c>
    </row>
    <row r="11" spans="1:11" ht="29.25" customHeight="1">
      <c r="A11" s="17" t="s">
        <v>19</v>
      </c>
      <c r="B11" s="120" t="s">
        <v>402</v>
      </c>
      <c r="C11" s="120"/>
      <c r="D11" s="120"/>
      <c r="E11" s="242" t="s">
        <v>403</v>
      </c>
      <c r="F11" s="156">
        <v>4</v>
      </c>
      <c r="G11" s="31"/>
      <c r="H11" s="18">
        <f t="shared" si="2"/>
        <v>0</v>
      </c>
      <c r="I11" s="157"/>
      <c r="J11" s="18">
        <f t="shared" si="0"/>
        <v>0</v>
      </c>
      <c r="K11" s="18">
        <f t="shared" si="1"/>
        <v>0</v>
      </c>
    </row>
    <row r="12" spans="1:11" ht="29.25" customHeight="1">
      <c r="A12" s="17" t="s">
        <v>20</v>
      </c>
      <c r="B12" s="120" t="s">
        <v>401</v>
      </c>
      <c r="C12" s="120"/>
      <c r="D12" s="120"/>
      <c r="E12" s="242" t="s">
        <v>404</v>
      </c>
      <c r="F12" s="156">
        <v>4</v>
      </c>
      <c r="G12" s="31"/>
      <c r="H12" s="18">
        <f t="shared" si="2"/>
        <v>0</v>
      </c>
      <c r="I12" s="157"/>
      <c r="J12" s="18">
        <f t="shared" si="0"/>
        <v>0</v>
      </c>
      <c r="K12" s="18">
        <f t="shared" si="1"/>
        <v>0</v>
      </c>
    </row>
    <row r="13" spans="1:11" ht="30.75" customHeight="1">
      <c r="A13" s="17" t="s">
        <v>405</v>
      </c>
      <c r="B13" s="120" t="s">
        <v>157</v>
      </c>
      <c r="C13" s="120"/>
      <c r="D13" s="120"/>
      <c r="E13" s="155" t="s">
        <v>68</v>
      </c>
      <c r="F13" s="156">
        <v>420</v>
      </c>
      <c r="G13" s="31"/>
      <c r="H13" s="18">
        <f t="shared" si="2"/>
        <v>0</v>
      </c>
      <c r="I13" s="157"/>
      <c r="J13" s="18">
        <f t="shared" si="0"/>
        <v>0</v>
      </c>
      <c r="K13" s="18">
        <f t="shared" si="1"/>
        <v>0</v>
      </c>
    </row>
    <row r="14" spans="1:11" ht="31.5" customHeight="1" thickBot="1">
      <c r="A14" s="158" t="s">
        <v>22</v>
      </c>
      <c r="B14" s="159" t="s">
        <v>221</v>
      </c>
      <c r="C14" s="124"/>
      <c r="D14" s="124"/>
      <c r="E14" s="160" t="s">
        <v>222</v>
      </c>
      <c r="F14" s="161">
        <v>100</v>
      </c>
      <c r="G14" s="162"/>
      <c r="H14" s="18">
        <f t="shared" si="2"/>
        <v>0</v>
      </c>
      <c r="I14" s="157"/>
      <c r="J14" s="18">
        <f t="shared" si="0"/>
        <v>0</v>
      </c>
      <c r="K14" s="18">
        <f t="shared" si="1"/>
        <v>0</v>
      </c>
    </row>
    <row r="15" spans="1:11" ht="30.75" customHeight="1" thickBot="1">
      <c r="A15" s="272" t="s">
        <v>217</v>
      </c>
      <c r="B15" s="273"/>
      <c r="C15" s="273"/>
      <c r="D15" s="273"/>
      <c r="E15" s="273"/>
      <c r="F15" s="273"/>
      <c r="G15" s="274"/>
      <c r="H15" s="114">
        <f>SUM(H7:H14)</f>
        <v>0</v>
      </c>
      <c r="I15" s="20"/>
      <c r="J15" s="254"/>
      <c r="K15" s="114">
        <f>SUM(K7:K14)</f>
        <v>0</v>
      </c>
    </row>
    <row r="16" spans="1:11" ht="12.75">
      <c r="A16" s="152"/>
      <c r="B16" s="152"/>
      <c r="C16" s="152"/>
      <c r="D16" s="152"/>
      <c r="E16" s="152"/>
      <c r="F16" s="152"/>
      <c r="G16" s="152"/>
      <c r="H16" s="153" t="s">
        <v>0</v>
      </c>
      <c r="I16" s="152"/>
      <c r="J16" s="152"/>
      <c r="K16" s="153" t="s">
        <v>0</v>
      </c>
    </row>
    <row r="17" spans="8:11" ht="12.75">
      <c r="H17" s="10" t="s">
        <v>0</v>
      </c>
      <c r="K17" s="10" t="s">
        <v>0</v>
      </c>
    </row>
    <row r="18" spans="8:11" ht="12.75">
      <c r="H18" s="10" t="s">
        <v>0</v>
      </c>
      <c r="K18" s="10" t="s">
        <v>0</v>
      </c>
    </row>
    <row r="19" spans="8:11" ht="12.75">
      <c r="H19" s="10" t="s">
        <v>0</v>
      </c>
      <c r="K19" s="10" t="s">
        <v>0</v>
      </c>
    </row>
    <row r="20" spans="8:11" ht="12.75">
      <c r="H20" s="10" t="s">
        <v>0</v>
      </c>
      <c r="K20" s="10" t="s">
        <v>0</v>
      </c>
    </row>
    <row r="25" ht="12.75">
      <c r="D25">
        <f>F7*G7</f>
        <v>0</v>
      </c>
    </row>
  </sheetData>
  <mergeCells count="3">
    <mergeCell ref="A15:G15"/>
    <mergeCell ref="A1:C1"/>
    <mergeCell ref="A3:C3"/>
  </mergeCells>
  <printOptions horizontalCentered="1"/>
  <pageMargins left="0.11" right="0.1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31"/>
  <dimension ref="A1:K25"/>
  <sheetViews>
    <sheetView workbookViewId="0" topLeftCell="A1">
      <selection activeCell="D15" sqref="D15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3" width="11.625" style="0" customWidth="1"/>
    <col min="4" max="4" width="10.375" style="0" customWidth="1"/>
    <col min="5" max="5" width="10.00390625" style="0" customWidth="1"/>
    <col min="6" max="6" width="7.00390625" style="0" customWidth="1"/>
    <col min="7" max="7" width="11.25390625" style="0" customWidth="1"/>
    <col min="8" max="8" width="11.625" style="0" customWidth="1"/>
    <col min="9" max="9" width="7.25390625" style="0" customWidth="1"/>
    <col min="10" max="10" width="8.625" style="0" customWidth="1"/>
    <col min="11" max="11" width="11.375" style="0" customWidth="1"/>
  </cols>
  <sheetData>
    <row r="1" spans="1:3" s="1" customFormat="1" ht="12.75">
      <c r="A1" s="263" t="s">
        <v>154</v>
      </c>
      <c r="B1" s="263"/>
      <c r="C1" s="263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263" t="s">
        <v>236</v>
      </c>
      <c r="B3" s="263"/>
      <c r="C3" s="263"/>
      <c r="D3" s="1"/>
    </row>
    <row r="4" ht="12.75">
      <c r="B4" s="37"/>
    </row>
    <row r="5" spans="1:11" ht="69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69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51" t="s">
        <v>138</v>
      </c>
    </row>
    <row r="7" spans="1:11" ht="63.75" customHeight="1" thickBot="1">
      <c r="A7" s="35">
        <v>1</v>
      </c>
      <c r="B7" s="8" t="s">
        <v>73</v>
      </c>
      <c r="C7" s="8"/>
      <c r="D7" s="8"/>
      <c r="E7" s="7" t="s">
        <v>68</v>
      </c>
      <c r="F7" s="3">
        <v>300</v>
      </c>
      <c r="G7" s="32"/>
      <c r="H7" s="11">
        <f>F7*G7</f>
        <v>0</v>
      </c>
      <c r="I7" s="15"/>
      <c r="J7" s="11">
        <f>H7*I7</f>
        <v>0</v>
      </c>
      <c r="K7" s="11">
        <f>H7+J7</f>
        <v>0</v>
      </c>
    </row>
    <row r="8" spans="1:11" ht="29.25" customHeight="1" thickBot="1">
      <c r="A8" s="267" t="s">
        <v>6</v>
      </c>
      <c r="B8" s="268"/>
      <c r="C8" s="268"/>
      <c r="D8" s="268"/>
      <c r="E8" s="268"/>
      <c r="F8" s="268"/>
      <c r="G8" s="268"/>
      <c r="H8" s="11">
        <f>SUM(H7)</f>
        <v>0</v>
      </c>
      <c r="I8" s="4"/>
      <c r="J8" s="4"/>
      <c r="K8" s="114">
        <f>SUM(K7)</f>
        <v>0</v>
      </c>
    </row>
    <row r="9" spans="8:11" ht="12.75">
      <c r="H9" s="10" t="s">
        <v>0</v>
      </c>
      <c r="K9" s="10"/>
    </row>
    <row r="10" spans="8:11" ht="12.75">
      <c r="H10" s="10" t="s">
        <v>0</v>
      </c>
      <c r="K10" s="10" t="s">
        <v>0</v>
      </c>
    </row>
    <row r="11" spans="8:11" ht="12.75">
      <c r="H11" s="10" t="s">
        <v>0</v>
      </c>
      <c r="K11" s="10" t="s">
        <v>0</v>
      </c>
    </row>
    <row r="25" ht="12.75">
      <c r="D25">
        <f>F7*G7</f>
        <v>0</v>
      </c>
    </row>
  </sheetData>
  <mergeCells count="3">
    <mergeCell ref="A8:G8"/>
    <mergeCell ref="A1:C1"/>
    <mergeCell ref="A3:C3"/>
  </mergeCells>
  <printOptions/>
  <pageMargins left="0.23" right="0.2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51"/>
  <dimension ref="A1:K25"/>
  <sheetViews>
    <sheetView workbookViewId="0" topLeftCell="A1">
      <selection activeCell="B17" sqref="B17"/>
    </sheetView>
  </sheetViews>
  <sheetFormatPr defaultColWidth="9.00390625" defaultRowHeight="12.75"/>
  <cols>
    <col min="1" max="1" width="4.00390625" style="0" customWidth="1"/>
    <col min="2" max="2" width="44.25390625" style="0" customWidth="1"/>
    <col min="3" max="3" width="11.75390625" style="0" customWidth="1"/>
    <col min="4" max="4" width="10.375" style="0" customWidth="1"/>
    <col min="5" max="5" width="7.375" style="0" customWidth="1"/>
    <col min="6" max="6" width="6.375" style="0" customWidth="1"/>
    <col min="7" max="7" width="13.125" style="0" customWidth="1"/>
    <col min="8" max="8" width="11.625" style="0" customWidth="1"/>
    <col min="9" max="9" width="6.875" style="0" customWidth="1"/>
    <col min="10" max="10" width="7.125" style="0" customWidth="1"/>
    <col min="11" max="11" width="12.625" style="0" customWidth="1"/>
  </cols>
  <sheetData>
    <row r="1" spans="1:3" s="1" customFormat="1" ht="12.75">
      <c r="A1" s="263" t="s">
        <v>153</v>
      </c>
      <c r="B1" s="263"/>
      <c r="C1" s="263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7" ht="13.5" customHeight="1">
      <c r="A3" s="277" t="s">
        <v>237</v>
      </c>
      <c r="B3" s="277"/>
      <c r="C3" s="277"/>
      <c r="D3" s="277"/>
      <c r="E3" s="277"/>
      <c r="F3" s="277"/>
      <c r="G3" s="277"/>
    </row>
    <row r="5" spans="1:11" ht="69.75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74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51" t="s">
        <v>138</v>
      </c>
    </row>
    <row r="7" spans="1:11" ht="43.5" customHeight="1">
      <c r="A7" s="2" t="s">
        <v>155</v>
      </c>
      <c r="B7" s="8" t="s">
        <v>161</v>
      </c>
      <c r="C7" s="8"/>
      <c r="D7" s="8"/>
      <c r="E7" s="7" t="s">
        <v>75</v>
      </c>
      <c r="F7" s="3">
        <v>20</v>
      </c>
      <c r="G7" s="11"/>
      <c r="H7" s="11">
        <f>F7*G7</f>
        <v>0</v>
      </c>
      <c r="I7" s="15"/>
      <c r="J7" s="11">
        <f>H7*I7</f>
        <v>0</v>
      </c>
      <c r="K7" s="11">
        <f>H7+J7</f>
        <v>0</v>
      </c>
    </row>
    <row r="8" spans="1:11" ht="33" customHeight="1">
      <c r="A8" s="2" t="s">
        <v>16</v>
      </c>
      <c r="B8" s="8" t="s">
        <v>162</v>
      </c>
      <c r="C8" s="8"/>
      <c r="D8" s="8"/>
      <c r="E8" s="7" t="s">
        <v>75</v>
      </c>
      <c r="F8" s="3">
        <v>15</v>
      </c>
      <c r="G8" s="11"/>
      <c r="H8" s="11">
        <f>F8*G8</f>
        <v>0</v>
      </c>
      <c r="I8" s="15"/>
      <c r="J8" s="11">
        <f>H8*I8</f>
        <v>0</v>
      </c>
      <c r="K8" s="11">
        <f>H8+J8</f>
        <v>0</v>
      </c>
    </row>
    <row r="9" spans="1:11" ht="31.5" customHeight="1">
      <c r="A9" s="2" t="s">
        <v>17</v>
      </c>
      <c r="B9" s="8" t="s">
        <v>163</v>
      </c>
      <c r="C9" s="8"/>
      <c r="D9" s="8"/>
      <c r="E9" s="7" t="s">
        <v>75</v>
      </c>
      <c r="F9" s="3">
        <v>2</v>
      </c>
      <c r="G9" s="11"/>
      <c r="H9" s="11">
        <f>F9*G9</f>
        <v>0</v>
      </c>
      <c r="I9" s="15"/>
      <c r="J9" s="11">
        <f>H9*I9</f>
        <v>0</v>
      </c>
      <c r="K9" s="11">
        <f>H9+J9</f>
        <v>0</v>
      </c>
    </row>
    <row r="10" spans="1:11" ht="29.25" customHeight="1">
      <c r="A10" s="2" t="s">
        <v>18</v>
      </c>
      <c r="B10" s="8" t="s">
        <v>164</v>
      </c>
      <c r="C10" s="8"/>
      <c r="D10" s="8"/>
      <c r="E10" s="7" t="s">
        <v>75</v>
      </c>
      <c r="F10" s="3">
        <v>5</v>
      </c>
      <c r="G10" s="72"/>
      <c r="H10" s="11">
        <f>F10*G10</f>
        <v>0</v>
      </c>
      <c r="I10" s="15"/>
      <c r="J10" s="11">
        <f>H10*I10</f>
        <v>0</v>
      </c>
      <c r="K10" s="11">
        <f>H10+J10</f>
        <v>0</v>
      </c>
    </row>
    <row r="11" spans="1:11" ht="26.25" customHeight="1" thickBot="1">
      <c r="A11" s="275" t="s">
        <v>6</v>
      </c>
      <c r="B11" s="276"/>
      <c r="C11" s="276"/>
      <c r="D11" s="276"/>
      <c r="E11" s="276"/>
      <c r="F11" s="276"/>
      <c r="G11" s="276"/>
      <c r="H11" s="116">
        <f>SUM(H7:H10)</f>
        <v>0</v>
      </c>
      <c r="I11" s="4"/>
      <c r="J11" s="253"/>
      <c r="K11" s="116">
        <f>SUM(K7:K10)</f>
        <v>0</v>
      </c>
    </row>
    <row r="12" spans="8:11" ht="12.75">
      <c r="H12" s="10" t="s">
        <v>0</v>
      </c>
      <c r="K12" s="10"/>
    </row>
    <row r="13" spans="2:11" ht="12.75">
      <c r="B13" s="36" t="s">
        <v>0</v>
      </c>
      <c r="C13" s="36"/>
      <c r="D13" s="36"/>
      <c r="H13" s="10" t="s">
        <v>0</v>
      </c>
      <c r="K13" s="10" t="s">
        <v>0</v>
      </c>
    </row>
    <row r="14" ht="12.75">
      <c r="H14" s="10" t="s">
        <v>0</v>
      </c>
    </row>
    <row r="25" ht="12.75">
      <c r="D25">
        <f>F7*G7</f>
        <v>0</v>
      </c>
    </row>
  </sheetData>
  <mergeCells count="3">
    <mergeCell ref="A11:G11"/>
    <mergeCell ref="A1:C1"/>
    <mergeCell ref="A3:G3"/>
  </mergeCells>
  <printOptions horizontalCentered="1"/>
  <pageMargins left="0.1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1"/>
  <dimension ref="A1:K25"/>
  <sheetViews>
    <sheetView workbookViewId="0" topLeftCell="A1">
      <selection activeCell="C22" sqref="C22"/>
    </sheetView>
  </sheetViews>
  <sheetFormatPr defaultColWidth="9.00390625" defaultRowHeight="12.75"/>
  <cols>
    <col min="1" max="1" width="4.00390625" style="0" customWidth="1"/>
    <col min="2" max="2" width="45.75390625" style="0" customWidth="1"/>
    <col min="3" max="3" width="11.75390625" style="0" customWidth="1"/>
    <col min="4" max="4" width="10.375" style="0" customWidth="1"/>
    <col min="5" max="5" width="6.25390625" style="0" customWidth="1"/>
    <col min="6" max="6" width="7.25390625" style="0" customWidth="1"/>
    <col min="7" max="7" width="12.125" style="0" customWidth="1"/>
    <col min="8" max="8" width="11.625" style="0" customWidth="1"/>
    <col min="9" max="9" width="6.75390625" style="0" customWidth="1"/>
    <col min="10" max="10" width="7.875" style="0" customWidth="1"/>
    <col min="11" max="11" width="12.125" style="0" customWidth="1"/>
  </cols>
  <sheetData>
    <row r="1" spans="1:3" s="1" customFormat="1" ht="12.75">
      <c r="A1" s="263" t="s">
        <v>153</v>
      </c>
      <c r="B1" s="263"/>
      <c r="C1" s="263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263" t="s">
        <v>238</v>
      </c>
      <c r="B3" s="263"/>
      <c r="C3" s="263"/>
      <c r="D3" s="1"/>
    </row>
    <row r="4" ht="12.75">
      <c r="B4" s="37"/>
    </row>
    <row r="5" spans="1:11" ht="67.5" customHeight="1">
      <c r="A5" s="130" t="s">
        <v>1</v>
      </c>
      <c r="B5" s="130" t="s">
        <v>15</v>
      </c>
      <c r="C5" s="131" t="s">
        <v>215</v>
      </c>
      <c r="D5" s="132" t="s">
        <v>216</v>
      </c>
      <c r="E5" s="131" t="s">
        <v>14</v>
      </c>
      <c r="F5" s="131" t="s">
        <v>2</v>
      </c>
      <c r="G5" s="131" t="s">
        <v>79</v>
      </c>
      <c r="H5" s="131" t="s">
        <v>13</v>
      </c>
      <c r="I5" s="131" t="s">
        <v>4</v>
      </c>
      <c r="J5" s="167" t="s">
        <v>378</v>
      </c>
      <c r="K5" s="131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138</v>
      </c>
    </row>
    <row r="7" spans="1:11" ht="26.25" customHeight="1">
      <c r="A7" s="2">
        <v>1</v>
      </c>
      <c r="B7" s="2" t="s">
        <v>76</v>
      </c>
      <c r="C7" s="8"/>
      <c r="D7" s="8"/>
      <c r="E7" s="7" t="s">
        <v>5</v>
      </c>
      <c r="F7" s="3">
        <v>700</v>
      </c>
      <c r="G7" s="32"/>
      <c r="H7" s="11">
        <f>F7*G7</f>
        <v>0</v>
      </c>
      <c r="I7" s="15"/>
      <c r="J7" s="11">
        <f>H7*I7</f>
        <v>0</v>
      </c>
      <c r="K7" s="11">
        <f>H7+J7</f>
        <v>0</v>
      </c>
    </row>
    <row r="8" spans="1:11" ht="25.5" customHeight="1" thickBot="1">
      <c r="A8" s="2">
        <v>2</v>
      </c>
      <c r="B8" s="2" t="s">
        <v>77</v>
      </c>
      <c r="C8" s="8"/>
      <c r="D8" s="8"/>
      <c r="E8" s="7" t="s">
        <v>78</v>
      </c>
      <c r="F8" s="3">
        <v>50</v>
      </c>
      <c r="G8" s="32"/>
      <c r="H8" s="11">
        <f>F8*G8</f>
        <v>0</v>
      </c>
      <c r="I8" s="15"/>
      <c r="J8" s="11">
        <f>H8*I8</f>
        <v>0</v>
      </c>
      <c r="K8" s="11">
        <f>H8+J8</f>
        <v>0</v>
      </c>
    </row>
    <row r="9" spans="1:11" ht="27.75" customHeight="1" thickBot="1">
      <c r="A9" s="267" t="s">
        <v>6</v>
      </c>
      <c r="B9" s="268"/>
      <c r="C9" s="268"/>
      <c r="D9" s="268"/>
      <c r="E9" s="268"/>
      <c r="F9" s="268"/>
      <c r="G9" s="268"/>
      <c r="H9" s="114">
        <f>SUM(H7:H8)</f>
        <v>0</v>
      </c>
      <c r="I9" s="4" t="s">
        <v>0</v>
      </c>
      <c r="J9" s="4" t="s">
        <v>0</v>
      </c>
      <c r="K9" s="114">
        <f>SUM(K7:K8)</f>
        <v>0</v>
      </c>
    </row>
    <row r="10" spans="8:11" ht="12.75">
      <c r="H10" s="10" t="s">
        <v>0</v>
      </c>
      <c r="K10" s="10" t="s">
        <v>0</v>
      </c>
    </row>
    <row r="11" spans="8:11" ht="12.75">
      <c r="H11" s="10" t="s">
        <v>0</v>
      </c>
      <c r="K11" s="10" t="s">
        <v>0</v>
      </c>
    </row>
    <row r="12" spans="8:11" ht="12.75">
      <c r="H12" s="10" t="s">
        <v>0</v>
      </c>
      <c r="K12" s="10"/>
    </row>
    <row r="13" spans="8:11" ht="12.75">
      <c r="H13" s="10" t="s">
        <v>0</v>
      </c>
      <c r="K13" s="10" t="s">
        <v>0</v>
      </c>
    </row>
    <row r="14" spans="2:11" ht="12.75">
      <c r="B14" s="1"/>
      <c r="C14" s="1"/>
      <c r="D14" s="1"/>
      <c r="H14" s="10" t="s">
        <v>0</v>
      </c>
      <c r="K14" s="10" t="s">
        <v>0</v>
      </c>
    </row>
    <row r="15" spans="8:11" ht="12.75">
      <c r="H15" s="10" t="s">
        <v>0</v>
      </c>
      <c r="K15" s="10" t="s">
        <v>0</v>
      </c>
    </row>
    <row r="16" ht="12.75">
      <c r="K16" s="10" t="s">
        <v>0</v>
      </c>
    </row>
    <row r="17" ht="12.75">
      <c r="K17" s="10" t="s">
        <v>0</v>
      </c>
    </row>
    <row r="18" ht="12.75">
      <c r="K18" s="10" t="s">
        <v>0</v>
      </c>
    </row>
    <row r="25" ht="12.75">
      <c r="D25">
        <f>F7*G7</f>
        <v>0</v>
      </c>
    </row>
  </sheetData>
  <mergeCells count="3">
    <mergeCell ref="A9:G9"/>
    <mergeCell ref="A1:C1"/>
    <mergeCell ref="A3:C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2009-12-21T14:13:29Z</cp:lastPrinted>
  <dcterms:created xsi:type="dcterms:W3CDTF">2004-07-09T07:59:18Z</dcterms:created>
  <dcterms:modified xsi:type="dcterms:W3CDTF">2009-12-21T14:13:53Z</dcterms:modified>
  <cp:category/>
  <cp:version/>
  <cp:contentType/>
  <cp:contentStatus/>
</cp:coreProperties>
</file>