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<sst xmlns="http://schemas.openxmlformats.org/spreadsheetml/2006/main" count="597" uniqueCount="333">
  <si>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</si>
  <si>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</si>
  <si>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</si>
  <si>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</si>
  <si>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</si>
  <si>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</si>
  <si>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</si>
  <si>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</si>
  <si>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</si>
  <si>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Uwagi</t>
  </si>
  <si>
    <t>A</t>
  </si>
  <si>
    <t>B</t>
  </si>
  <si>
    <t>C</t>
  </si>
  <si>
    <t>D</t>
  </si>
  <si>
    <t>E</t>
  </si>
  <si>
    <t>F</t>
  </si>
  <si>
    <t>szt.</t>
  </si>
  <si>
    <t xml:space="preserve">                                RAZEM</t>
  </si>
  <si>
    <t>Folia do faksu SHARP UX-P410</t>
  </si>
  <si>
    <t xml:space="preserve">Folia do faksu PANASONIC KX-FP 88 PD </t>
  </si>
  <si>
    <t>Dyskietka 3.5 cala 1.44 MB w op. plastykowym 10szt.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</si>
  <si>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</si>
  <si>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</si>
  <si>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</si>
  <si>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</si>
  <si>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</si>
  <si>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CD-R 700 MB bez opakowania, górna część w jasnym kolorze</t>
  </si>
  <si>
    <t>Płyta DVD+R 4,7 GB bez opakowania</t>
  </si>
  <si>
    <t xml:space="preserve">Folia do faksu PANASONIC KX-FP 218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</si>
  <si>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</si>
  <si>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</si>
  <si>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</si>
  <si>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</si>
  <si>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</si>
  <si>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</si>
  <si>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</si>
  <si>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</si>
  <si>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</si>
  <si>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</si>
  <si>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</si>
  <si>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</si>
  <si>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</si>
  <si>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</si>
  <si>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</si>
  <si>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</si>
  <si>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</si>
  <si>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</si>
  <si>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</si>
  <si>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</si>
  <si>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</si>
  <si>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</si>
  <si>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</si>
  <si>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</si>
  <si>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</si>
  <si>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</si>
  <si>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</si>
  <si>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</si>
  <si>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</si>
  <si>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</si>
  <si>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</si>
  <si>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</si>
  <si>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</si>
  <si>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</si>
  <si>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</si>
  <si>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</si>
  <si>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</si>
  <si>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</si>
  <si>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</si>
  <si>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</si>
  <si>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</si>
  <si>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</si>
  <si>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J. M.</t>
  </si>
  <si>
    <t>Wartość netto stanowiąca iloczyn         AxB</t>
  </si>
  <si>
    <t>Kwota      VAT</t>
  </si>
  <si>
    <t>Wartość brutto        C+E=F</t>
  </si>
  <si>
    <t xml:space="preserve">B </t>
  </si>
  <si>
    <t>Koperta RTG 6 x 5 biała</t>
  </si>
  <si>
    <t>Koperta RTG 20 x 26  biała</t>
  </si>
  <si>
    <t>Koperta RTG 26 x 32 biała</t>
  </si>
  <si>
    <t>Koperta RTG 37 x 37 biała</t>
  </si>
  <si>
    <t>Koperta RTG 42 x 32 biała</t>
  </si>
  <si>
    <t>Koperta RTG 45 x 37 biała</t>
  </si>
  <si>
    <t>Koperta RTG 50 x 42 biała</t>
  </si>
  <si>
    <t>Wartość netto stanowiąca iloczyn         AxB = C</t>
  </si>
  <si>
    <t xml:space="preserve">Blok makul.not. A-4 w kratke 100 k. z perforacją </t>
  </si>
  <si>
    <t xml:space="preserve">Blok makul.not. A-4 w kratke 100 k. bez perforacji </t>
  </si>
  <si>
    <t>Blok makul.not. A-5 w kratke 100 k. z perforacją</t>
  </si>
  <si>
    <t>Blok makul.not. A-5 w kratke 100 k. bez perforacji</t>
  </si>
  <si>
    <t>Blok makul.not. A-6 w kratke 100 k.</t>
  </si>
  <si>
    <t>Blok rysunkowy A-4</t>
  </si>
  <si>
    <t>Blok techniczny A-4</t>
  </si>
  <si>
    <t>Cienkopis kolorowy klasy „Pelikan, Stabilo”</t>
  </si>
  <si>
    <t>Długopis automat średniej klasy</t>
  </si>
  <si>
    <t>Długopis klasy - Pentel</t>
  </si>
  <si>
    <t>Długopis na przylepiec</t>
  </si>
  <si>
    <t>Długopis żelowy z zatyczką klasy TOP</t>
  </si>
  <si>
    <t>Dziurkacz metalowy 2 otw. duży z ogranicznikiem</t>
  </si>
  <si>
    <t>Dziurkacz metalowy 2 na 25 kartek</t>
  </si>
  <si>
    <t>Folia do laminowania samoprzylepna A4 100 szt</t>
  </si>
  <si>
    <t>Folia do drukarek atramentowych A4 50 szt.</t>
  </si>
  <si>
    <t>Folia do ksero A4 100 szt.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</si>
  <si>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</si>
  <si>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</si>
  <si>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</si>
  <si>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</si>
  <si>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</si>
  <si>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</si>
  <si>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</si>
  <si>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</si>
  <si>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</si>
  <si>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</si>
  <si>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</si>
  <si>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</si>
  <si>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</si>
  <si>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</si>
  <si>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</si>
  <si>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</si>
  <si>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</si>
  <si>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</si>
  <si>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</si>
  <si>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</si>
  <si>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</si>
  <si>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</si>
  <si>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</si>
  <si>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Koperta B-5   op. 100 szt. szara -Haka z paskiem</t>
  </si>
  <si>
    <t>43.</t>
  </si>
  <si>
    <t>Koperta samoprzlepna C-6  op. 100 szt.  biała</t>
  </si>
  <si>
    <t>44.</t>
  </si>
  <si>
    <t>Koperta C-5  op. 100 szt.  Biała - Haka z paskiem</t>
  </si>
  <si>
    <t>45.</t>
  </si>
  <si>
    <t>Koperta B-4  op. 100 szt., szara - Haka z paskiem</t>
  </si>
  <si>
    <t>46.</t>
  </si>
  <si>
    <t>Koperta samoprzylepna B-4  składana brąz, op. 100 szt.</t>
  </si>
  <si>
    <t>47.</t>
  </si>
  <si>
    <t>Koperta samoprzylepna B-4  składana biała, op. 100 szt.</t>
  </si>
  <si>
    <t>48.</t>
  </si>
  <si>
    <t xml:space="preserve">Koperta powietrzna D14 biała </t>
  </si>
  <si>
    <t>49.</t>
  </si>
  <si>
    <t>Koperta powietrzna H18 biała</t>
  </si>
  <si>
    <t>50.</t>
  </si>
  <si>
    <t>Koperta powietrzna I19 biała</t>
  </si>
  <si>
    <t>51.</t>
  </si>
  <si>
    <t>Koperta powietrzna do płyt CD</t>
  </si>
  <si>
    <t>52.</t>
  </si>
  <si>
    <t>Koperta do płyt CD, op. 10 szt., z okienkiem</t>
  </si>
  <si>
    <t>53.</t>
  </si>
  <si>
    <t>Kuwety na dokumenty</t>
  </si>
  <si>
    <t>54.</t>
  </si>
  <si>
    <t>Liniał 15 cm</t>
  </si>
  <si>
    <t>55.</t>
  </si>
  <si>
    <t>Liniał przezroczysty  20 cm</t>
  </si>
  <si>
    <t>56.</t>
  </si>
  <si>
    <t>Liniał przezroczysty  30 cm</t>
  </si>
  <si>
    <t>57.</t>
  </si>
  <si>
    <t>Liniał przezroczysty  50 cm</t>
  </si>
  <si>
    <t>58.</t>
  </si>
  <si>
    <t>Marker gruby 1-4mm,  wodoodporny klasy BIC lub Reynolds</t>
  </si>
  <si>
    <t>59.</t>
  </si>
  <si>
    <t>Marker do płyt CD dwustronny, jedna końcówka do 0.5mm a druga od 0.6 do 0.8mm, wodoodporny</t>
  </si>
  <si>
    <t>60.</t>
  </si>
  <si>
    <t xml:space="preserve">Nożyczki do papieru duże klasy ”Lako”   </t>
  </si>
  <si>
    <t>61.</t>
  </si>
  <si>
    <t xml:space="preserve">Nożyczki do papieru małe klasy ”Lako” </t>
  </si>
  <si>
    <t>62.</t>
  </si>
  <si>
    <t>Obwoluta A-4 przezroczysta twarda L.</t>
  </si>
  <si>
    <t>63.</t>
  </si>
  <si>
    <t>Obwoluta A-4 przezroczysta twarda U</t>
  </si>
  <si>
    <t>64.</t>
  </si>
  <si>
    <t>Obwoluta A-5 przezroczysta miękka  op. 100 szt.</t>
  </si>
  <si>
    <t>65.</t>
  </si>
  <si>
    <t>Obwoluta pl. A-4 do segr. miękka  op. 100 szt., groszkowa</t>
  </si>
  <si>
    <t>66.</t>
  </si>
  <si>
    <t>Obwoluta pl. A-4 do segr. z zamknięciem op. 25 szt.</t>
  </si>
  <si>
    <t>67.</t>
  </si>
  <si>
    <t>Okładka A4 na zeszyt</t>
  </si>
  <si>
    <t>68.</t>
  </si>
  <si>
    <t>Okładka A5 na zeszyt</t>
  </si>
  <si>
    <t>69.</t>
  </si>
  <si>
    <t>Okładka do bindownicy karton  op. 100 szt., A-4, kolor biały</t>
  </si>
  <si>
    <t>70.</t>
  </si>
  <si>
    <t>71.</t>
  </si>
  <si>
    <t>Ołówek automat z grafitem 0,5 mm</t>
  </si>
  <si>
    <t>72.</t>
  </si>
  <si>
    <t>Ołówki  „HB”  z gumką</t>
  </si>
  <si>
    <t>73.</t>
  </si>
  <si>
    <t>Pinezki opakowanie 50 szt.</t>
  </si>
  <si>
    <t>74.</t>
  </si>
  <si>
    <t>Pinezki kolorowe tablicowe beczułki 100 szt.</t>
  </si>
  <si>
    <t>75.</t>
  </si>
  <si>
    <t>Pióro żelowe klasy „Uni-ball” signo automat</t>
  </si>
  <si>
    <t>76.</t>
  </si>
  <si>
    <t>77.</t>
  </si>
  <si>
    <t>Podkład A-4 z klipem nie zamykany</t>
  </si>
  <si>
    <t>78.</t>
  </si>
  <si>
    <t>Podkład A-4 z klipem zamykany</t>
  </si>
  <si>
    <t>79.</t>
  </si>
  <si>
    <t>Poduszka do pieczątek 11,5x7cm mokra klasy np. Trodat</t>
  </si>
  <si>
    <t>80.</t>
  </si>
  <si>
    <t>Pojemnik plastikowy stojący do czasopism</t>
  </si>
  <si>
    <t>81.</t>
  </si>
  <si>
    <t>Rozszywacz do zszywek</t>
  </si>
  <si>
    <t>82.</t>
  </si>
  <si>
    <t>Rysik do ołówka automatycznego gr. 0,5 mm 10 szt.</t>
  </si>
  <si>
    <t>83.</t>
  </si>
  <si>
    <t>Segregator A-3 na 4 otwory w pionie</t>
  </si>
  <si>
    <t>84.</t>
  </si>
  <si>
    <t>Segregator kolorowy A-4 / 7  wzm. dołem twardy</t>
  </si>
  <si>
    <t>85.</t>
  </si>
  <si>
    <t>Segregator kolorowy A-4 / 5  wzm. dołem twardy</t>
  </si>
  <si>
    <t>86.</t>
  </si>
  <si>
    <t xml:space="preserve">Segregator kolorowy A-4 / 4 twardy       </t>
  </si>
  <si>
    <t>87.</t>
  </si>
  <si>
    <t>Segregator tekturowy A-4 / 7</t>
  </si>
  <si>
    <t>88.</t>
  </si>
  <si>
    <t xml:space="preserve">Segregator tekturowy A-4 / 5 </t>
  </si>
  <si>
    <t>89.</t>
  </si>
  <si>
    <t>Segregator kolorowy A5 / 5 wzmacniany dołem</t>
  </si>
  <si>
    <t>90.</t>
  </si>
  <si>
    <t>Skoroszyt pap. całkow.</t>
  </si>
  <si>
    <t>91.</t>
  </si>
  <si>
    <t>Skoroszyt pap.do segr., całkow.</t>
  </si>
  <si>
    <t>92.</t>
  </si>
  <si>
    <t>Skoroszyt plastikowy</t>
  </si>
  <si>
    <t>93.</t>
  </si>
  <si>
    <t>Skoroszyt plastikowy do segr.</t>
  </si>
  <si>
    <t>94.</t>
  </si>
  <si>
    <t>Skorowidz w kratke A-4</t>
  </si>
  <si>
    <t>szt</t>
  </si>
  <si>
    <t>95.</t>
  </si>
  <si>
    <t>Spinacze biurowe 28 mm.</t>
  </si>
  <si>
    <t>96.</t>
  </si>
  <si>
    <t>Spinacze biurowe 33 mm</t>
  </si>
  <si>
    <t>97.</t>
  </si>
  <si>
    <t>Spinacze biurowe 50 mm</t>
  </si>
  <si>
    <t>98.</t>
  </si>
  <si>
    <t>Sznurek pakowy typ dratwa 10 dkg.</t>
  </si>
  <si>
    <t>motek</t>
  </si>
  <si>
    <t>99.</t>
  </si>
  <si>
    <t>Taśma klejąca dwustronna 5 cm / 5 m</t>
  </si>
  <si>
    <t>100.</t>
  </si>
  <si>
    <t>Taśma klejąca pakowa 5 cm. / 60 m.</t>
  </si>
  <si>
    <t>101.</t>
  </si>
  <si>
    <t>Taśma przezroczysta klejąca szer 18 mm dł. 30 jardów</t>
  </si>
  <si>
    <t>102.</t>
  </si>
  <si>
    <t>Taśma przezroczysta klejąca szer. 25mm dł. 30 jardów</t>
  </si>
  <si>
    <t>103.</t>
  </si>
  <si>
    <t>Teczka pap.na gumke kolorowa.</t>
  </si>
  <si>
    <t>104.</t>
  </si>
  <si>
    <t>Teczka pap.wiązana biała</t>
  </si>
  <si>
    <t>105.</t>
  </si>
  <si>
    <t>Teczka plastikowa wiązana</t>
  </si>
  <si>
    <t>106.</t>
  </si>
  <si>
    <t>Temperówka do ołowków- zw. metalowa</t>
  </si>
  <si>
    <t>107.</t>
  </si>
  <si>
    <t>Tusz do pieczątek klasy Trodat lub Pelikan</t>
  </si>
  <si>
    <t>108.</t>
  </si>
  <si>
    <t>Wkłady do długopisa automat średniej klasy</t>
  </si>
  <si>
    <t>109.</t>
  </si>
  <si>
    <t>Wkłady do długopisów Pentel</t>
  </si>
  <si>
    <t>110.</t>
  </si>
  <si>
    <t>Wkłady do długopisu żelowego z zatyczką TOP</t>
  </si>
  <si>
    <t>111.</t>
  </si>
  <si>
    <t xml:space="preserve">Wkłady do piór żelowych klasy "Uni-Ball" Signo automat </t>
  </si>
  <si>
    <t>112.</t>
  </si>
  <si>
    <t>Zakreślacz-flamaster różne kolory</t>
  </si>
  <si>
    <t>113.</t>
  </si>
  <si>
    <t>Zeszyt 200 kartek twarda oprawa. A-4 zszyw.</t>
  </si>
  <si>
    <t>114.</t>
  </si>
  <si>
    <t>Zeszyt w krat 96 k. miękka opr. A-4 zszyw.</t>
  </si>
  <si>
    <t>115.</t>
  </si>
  <si>
    <t>Zeszyt w krat 96 k. twarda opr.A-4 zszyw.</t>
  </si>
  <si>
    <t>116.</t>
  </si>
  <si>
    <t>Zeszyt w krat 96 k. twarda oprawa A-5</t>
  </si>
  <si>
    <t>117.</t>
  </si>
  <si>
    <t xml:space="preserve">Zeszyt wkrat 32 k. miękka oprawa </t>
  </si>
  <si>
    <t>118.</t>
  </si>
  <si>
    <t xml:space="preserve">Zeszyt wkrat 60 k. miekka oprawa </t>
  </si>
  <si>
    <t>119.</t>
  </si>
  <si>
    <t xml:space="preserve">Zeszyt wkrat 80 k. miękka oprawa </t>
  </si>
  <si>
    <t>120.</t>
  </si>
  <si>
    <t>Zszywacz biurowy na 25 kartek</t>
  </si>
  <si>
    <t>121.</t>
  </si>
  <si>
    <t>Zszywacz biurowy obrotowy</t>
  </si>
  <si>
    <t>122.</t>
  </si>
  <si>
    <t>Zszywki 24/6</t>
  </si>
  <si>
    <t>123.</t>
  </si>
  <si>
    <t>124.</t>
  </si>
  <si>
    <t>Etykiety samoprzylepna 52,5mm * 25,4mm, A4, op 100szt.</t>
  </si>
  <si>
    <t>125.</t>
  </si>
  <si>
    <t>Etykiety samoprzylepna 210mm * 297 mm, A4, op. 100s</t>
  </si>
  <si>
    <t>Wartość netto stanowiąca iloczyn        AxB</t>
  </si>
  <si>
    <t xml:space="preserve">Wartość brutto       C+E=F      </t>
  </si>
  <si>
    <t>ryza</t>
  </si>
  <si>
    <t>Papier komputerowy  240 1+ 1 j/w, 900 składek/karton</t>
  </si>
  <si>
    <t>karton</t>
  </si>
  <si>
    <t>Papier komputerowy 240 x 6" 1+0 j/w, 4000 składek/karton</t>
  </si>
  <si>
    <t>Papier komputerowy  210 1+0  j/w, 2000 składek/karton</t>
  </si>
  <si>
    <t>Papier kolorowy A-4 do ksera jeden kolor, 100 kartek</t>
  </si>
  <si>
    <t>Papier kolorowy A-3 do ksera jeden kolor, 100 kartek</t>
  </si>
  <si>
    <t>Papier kancelaryjny A-3 op. 500 szt.</t>
  </si>
  <si>
    <t>Papier wizytówkowy op. 20 szt.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</si>
  <si>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</si>
  <si>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</si>
  <si>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</si>
  <si>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</si>
  <si>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</si>
  <si>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Taśma papierowa termoczuła 75mm 25 m</t>
  </si>
  <si>
    <t>Taśma dwurzędowa do metkownicy 26x16 biała prosta</t>
  </si>
  <si>
    <t>Klips metalowy do identyfikatora z paskiem z mocnego przezroczystego tworzywa i metalowym zatrzaskiem</t>
  </si>
  <si>
    <t>126.</t>
  </si>
  <si>
    <t>Załącznik nr 2 - FORMULARZ CENOWY</t>
  </si>
  <si>
    <t>Pakiet nr 1 Artykuły biurowo-papiernicze</t>
  </si>
  <si>
    <t>Folia do laminowania formatu 60*95 mm op.100szt.</t>
  </si>
  <si>
    <t>Folia do laminowania formatu 65*95 mm op.100szt.</t>
  </si>
  <si>
    <t>Okładka do bindownicy przezroczysta op.100 szt., A-4, gr. 150mic</t>
  </si>
  <si>
    <r>
      <t>Papier maszynowy 80 gr /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A-4 klasa nie niższa niż np. "Poljet"</t>
    </r>
  </si>
  <si>
    <r>
      <t>Papier maszynowy 80 gr /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A-4 klasa nie niższa niż np. "Pollux"</t>
    </r>
  </si>
  <si>
    <r>
      <t>Papier maszynowy 80 gr /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A-3 klasa nie niższa niż np. "Pollux"</t>
    </r>
  </si>
  <si>
    <r>
      <t>Papier maszynowy 80 gr/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A-4 klasa nie niższa niż np. "Polspeed"</t>
    </r>
  </si>
  <si>
    <r>
      <t>Papier maszynowy 80 gr/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A-3 klasa nie niższa niż np. "Polspeed"</t>
    </r>
  </si>
  <si>
    <t>Pakiet nr 2  Artykuły papiernicze</t>
  </si>
  <si>
    <t>Pakiet nr 3 Koperty do błon rentgenowskich</t>
  </si>
  <si>
    <t xml:space="preserve">Papier 210mm*30m do PANASONIC KX-FT 938   </t>
  </si>
  <si>
    <t>Papier 210mm*30m do PANASONIC KX-FT 936</t>
  </si>
  <si>
    <t xml:space="preserve">Papier 210mm*30m do Faks PHILIPS HFC 21 </t>
  </si>
  <si>
    <t xml:space="preserve">Papier 210mm*30m do PANASONIC KX-FT25 </t>
  </si>
  <si>
    <t>Papier 210mm*30m do Faks PANASONIC KX-F2780</t>
  </si>
  <si>
    <t>Pakiet nr 5 Nośniki danych</t>
  </si>
  <si>
    <t>Pakiet nr 4 Materiały eksploatacyjne do faksu</t>
  </si>
  <si>
    <t>RAZEM</t>
  </si>
  <si>
    <t>Identyfikator kieszonka z elastycznej folii otwarta od góry z wycięciem do założenia paska z klipsem format 78*110 mm</t>
  </si>
  <si>
    <t>Pisak kl. Point Marker biały olejowy grubość końcówki od 0.5 do 1.2mm</t>
  </si>
  <si>
    <t>Symbol producenta papieru/folii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</si>
</sst>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[$-415]d\ mmmm\ yyyy"/>
    <numFmt numFmtId="173" formatCode="#,##0.00\ &quot;zł&quot;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8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9" fillId="0" borderId="0" xfId="52" applyFont="1" applyBorder="1">
      <alignment/>
      <protection/>
    </xf>
    <xf numFmtId="168" fontId="9" fillId="0" borderId="0" xfId="52" applyNumberFormat="1" applyFont="1" applyBorder="1">
      <alignment/>
      <protection/>
    </xf>
    <xf numFmtId="4" fontId="9" fillId="0" borderId="0" xfId="52" applyNumberFormat="1" applyFont="1" applyBorder="1" applyAlignment="1">
      <alignment vertical="center"/>
      <protection/>
    </xf>
    <xf numFmtId="168" fontId="9" fillId="0" borderId="0" xfId="52" applyNumberFormat="1" applyFont="1" applyBorder="1" applyAlignment="1">
      <alignment vertical="center"/>
      <protection/>
    </xf>
    <xf numFmtId="4" fontId="9" fillId="0" borderId="0" xfId="52" applyNumberFormat="1" applyFont="1" applyBorder="1">
      <alignment/>
      <protection/>
    </xf>
    <xf numFmtId="0" fontId="9" fillId="0" borderId="0" xfId="52" applyFont="1">
      <alignment/>
      <protection/>
    </xf>
    <xf numFmtId="0" fontId="9" fillId="0" borderId="14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4" fontId="9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4" fontId="3" fillId="0" borderId="0" xfId="52" applyNumberFormat="1" applyFont="1">
      <alignment/>
      <protection/>
    </xf>
    <xf numFmtId="4" fontId="3" fillId="0" borderId="0" xfId="52" applyNumberFormat="1" applyFont="1" applyBorder="1">
      <alignment/>
      <protection/>
    </xf>
    <xf numFmtId="9" fontId="9" fillId="0" borderId="0" xfId="52" applyNumberFormat="1" applyFont="1">
      <alignment/>
      <protection/>
    </xf>
    <xf numFmtId="0" fontId="9" fillId="0" borderId="0" xfId="52" applyFont="1" applyBorder="1" applyAlignment="1">
      <alignment vertical="center"/>
      <protection/>
    </xf>
    <xf numFmtId="4" fontId="9" fillId="0" borderId="0" xfId="52" applyNumberFormat="1" applyFont="1" applyAlignment="1">
      <alignment vertical="center"/>
      <protection/>
    </xf>
    <xf numFmtId="9" fontId="9" fillId="0" borderId="0" xfId="52" applyNumberFormat="1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horizontal="center"/>
      <protection/>
    </xf>
    <xf numFmtId="168" fontId="3" fillId="0" borderId="0" xfId="52" applyNumberFormat="1" applyFont="1" applyBorder="1">
      <alignment/>
      <protection/>
    </xf>
    <xf numFmtId="4" fontId="0" fillId="0" borderId="0" xfId="52" applyNumberFormat="1" applyFont="1" applyBorder="1">
      <alignment/>
      <protection/>
    </xf>
    <xf numFmtId="0" fontId="9" fillId="0" borderId="0" xfId="52" applyFont="1" applyAlignment="1">
      <alignment/>
      <protection/>
    </xf>
    <xf numFmtId="168" fontId="9" fillId="0" borderId="0" xfId="52" applyNumberFormat="1" applyFont="1">
      <alignment/>
      <protection/>
    </xf>
    <xf numFmtId="0" fontId="9" fillId="0" borderId="0" xfId="52" applyFont="1" applyAlignment="1">
      <alignment horizontal="left"/>
      <protection/>
    </xf>
    <xf numFmtId="9" fontId="9" fillId="0" borderId="0" xfId="52" applyNumberFormat="1" applyFont="1" applyBorder="1" applyAlignment="1">
      <alignment vertic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>
      <alignment/>
      <protection/>
    </xf>
    <xf numFmtId="2" fontId="1" fillId="0" borderId="14" xfId="52" applyNumberFormat="1" applyFont="1" applyBorder="1">
      <alignment/>
      <protection/>
    </xf>
    <xf numFmtId="4" fontId="1" fillId="0" borderId="14" xfId="52" applyNumberFormat="1" applyFont="1" applyBorder="1">
      <alignment/>
      <protection/>
    </xf>
    <xf numFmtId="9" fontId="1" fillId="0" borderId="14" xfId="52" applyNumberFormat="1" applyFont="1" applyBorder="1">
      <alignment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vertical="center" wrapText="1"/>
      <protection/>
    </xf>
    <xf numFmtId="2" fontId="1" fillId="0" borderId="14" xfId="52" applyNumberFormat="1" applyFont="1" applyBorder="1" applyAlignment="1">
      <alignment vertical="center"/>
      <protection/>
    </xf>
    <xf numFmtId="4" fontId="1" fillId="0" borderId="14" xfId="52" applyNumberFormat="1" applyFont="1" applyBorder="1" applyAlignment="1">
      <alignment vertical="center"/>
      <protection/>
    </xf>
    <xf numFmtId="9" fontId="1" fillId="0" borderId="14" xfId="52" applyNumberFormat="1" applyFont="1" applyBorder="1" applyAlignment="1">
      <alignment vertical="center"/>
      <protection/>
    </xf>
    <xf numFmtId="0" fontId="1" fillId="0" borderId="14" xfId="52" applyFont="1" applyBorder="1" applyAlignment="1">
      <alignment wrapText="1"/>
      <protection/>
    </xf>
    <xf numFmtId="0" fontId="1" fillId="0" borderId="15" xfId="52" applyFont="1" applyBorder="1">
      <alignment/>
      <protection/>
    </xf>
    <xf numFmtId="0" fontId="1" fillId="0" borderId="15" xfId="52" applyFont="1" applyBorder="1" applyAlignment="1">
      <alignment horizontal="center"/>
      <protection/>
    </xf>
    <xf numFmtId="2" fontId="1" fillId="0" borderId="15" xfId="52" applyNumberFormat="1" applyFont="1" applyBorder="1">
      <alignment/>
      <protection/>
    </xf>
    <xf numFmtId="0" fontId="1" fillId="0" borderId="15" xfId="52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vertical="center"/>
      <protection/>
    </xf>
    <xf numFmtId="2" fontId="1" fillId="0" borderId="15" xfId="52" applyNumberFormat="1" applyFont="1" applyBorder="1" applyAlignment="1">
      <alignment vertical="center"/>
      <protection/>
    </xf>
    <xf numFmtId="168" fontId="1" fillId="0" borderId="14" xfId="52" applyNumberFormat="1" applyFont="1" applyBorder="1">
      <alignment/>
      <protection/>
    </xf>
    <xf numFmtId="168" fontId="1" fillId="0" borderId="14" xfId="52" applyNumberFormat="1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168" fontId="1" fillId="0" borderId="0" xfId="52" applyNumberFormat="1" applyFont="1" applyBorder="1">
      <alignment/>
      <protection/>
    </xf>
    <xf numFmtId="168" fontId="1" fillId="0" borderId="15" xfId="52" applyNumberFormat="1" applyFont="1" applyBorder="1" applyAlignment="1">
      <alignment vertical="center"/>
      <protection/>
    </xf>
    <xf numFmtId="9" fontId="1" fillId="0" borderId="15" xfId="52" applyNumberFormat="1" applyFont="1" applyBorder="1" applyAlignment="1">
      <alignment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6" xfId="52" applyFont="1" applyBorder="1" applyAlignment="1">
      <alignment vertical="center" wrapText="1"/>
      <protection/>
    </xf>
    <xf numFmtId="0" fontId="1" fillId="0" borderId="0" xfId="52" applyFont="1" applyBorder="1">
      <alignment/>
      <protection/>
    </xf>
    <xf numFmtId="168" fontId="13" fillId="0" borderId="0" xfId="52" applyNumberFormat="1" applyFont="1" applyBorder="1" applyAlignment="1">
      <alignment vertical="center"/>
      <protection/>
    </xf>
    <xf numFmtId="0" fontId="1" fillId="0" borderId="17" xfId="52" applyFont="1" applyBorder="1" applyAlignment="1">
      <alignment vertical="center"/>
      <protection/>
    </xf>
    <xf numFmtId="0" fontId="3" fillId="0" borderId="0" xfId="52" applyFont="1" applyAlignment="1">
      <alignment/>
      <protection/>
    </xf>
    <xf numFmtId="168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168" fontId="13" fillId="0" borderId="0" xfId="52" applyNumberFormat="1" applyFont="1">
      <alignment/>
      <protection/>
    </xf>
    <xf numFmtId="0" fontId="14" fillId="0" borderId="14" xfId="52" applyFont="1" applyBorder="1" applyAlignment="1">
      <alignment horizontal="center"/>
      <protection/>
    </xf>
    <xf numFmtId="0" fontId="14" fillId="0" borderId="14" xfId="52" applyFont="1" applyBorder="1" applyAlignment="1">
      <alignment horizontal="center" wrapText="1"/>
      <protection/>
    </xf>
    <xf numFmtId="0" fontId="8" fillId="0" borderId="0" xfId="52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4" fontId="3" fillId="0" borderId="23" xfId="52" applyNumberFormat="1" applyFont="1" applyBorder="1" applyAlignment="1">
      <alignment horizontal="right" vertical="center"/>
      <protection/>
    </xf>
    <xf numFmtId="1" fontId="0" fillId="0" borderId="14" xfId="52" applyNumberFormat="1" applyFont="1" applyBorder="1">
      <alignment/>
      <protection/>
    </xf>
    <xf numFmtId="1" fontId="0" fillId="0" borderId="14" xfId="52" applyNumberFormat="1" applyFont="1" applyBorder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4" fontId="8" fillId="0" borderId="14" xfId="52" applyNumberFormat="1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center" vertical="center" wrapText="1"/>
      <protection/>
    </xf>
    <xf numFmtId="4" fontId="15" fillId="0" borderId="14" xfId="52" applyNumberFormat="1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 wrapText="1"/>
      <protection/>
    </xf>
    <xf numFmtId="4" fontId="16" fillId="0" borderId="14" xfId="5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" fillId="0" borderId="14" xfId="52" applyNumberFormat="1" applyFont="1" applyBorder="1" applyAlignment="1">
      <alignment horizontal="center" vertical="center"/>
      <protection/>
    </xf>
    <xf numFmtId="4" fontId="11" fillId="0" borderId="24" xfId="52" applyNumberFormat="1" applyFont="1" applyBorder="1" applyAlignment="1">
      <alignment horizontal="center" vertical="center"/>
      <protection/>
    </xf>
    <xf numFmtId="168" fontId="1" fillId="0" borderId="14" xfId="52" applyNumberFormat="1" applyFont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/>
    </xf>
    <xf numFmtId="4" fontId="1" fillId="0" borderId="15" xfId="52" applyNumberFormat="1" applyFont="1" applyBorder="1" applyAlignment="1">
      <alignment horizontal="center" vertical="center"/>
      <protection/>
    </xf>
    <xf numFmtId="4" fontId="11" fillId="0" borderId="24" xfId="52" applyNumberFormat="1" applyFont="1" applyBorder="1" applyAlignment="1">
      <alignment horizontal="center"/>
      <protection/>
    </xf>
    <xf numFmtId="1" fontId="1" fillId="0" borderId="15" xfId="52" applyNumberFormat="1" applyFont="1" applyBorder="1" applyAlignment="1">
      <alignment vertical="center"/>
      <protection/>
    </xf>
    <xf numFmtId="1" fontId="1" fillId="0" borderId="14" xfId="52" applyNumberFormat="1" applyFont="1" applyBorder="1" applyAlignment="1">
      <alignment vertical="center"/>
      <protection/>
    </xf>
    <xf numFmtId="0" fontId="3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3" fillId="0" borderId="26" xfId="52" applyFont="1" applyBorder="1" applyAlignment="1">
      <alignment horizontal="right" vertical="center"/>
      <protection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1" fillId="0" borderId="0" xfId="52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52" applyFont="1" applyBorder="1" applyAlignment="1">
      <alignment/>
      <protection/>
    </xf>
    <xf numFmtId="0" fontId="11" fillId="0" borderId="26" xfId="52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1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ateriały papiernicze - wyliczenia na 2010 ro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6" topLeftCell="A121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4.75390625" style="36" customWidth="1"/>
    <col min="2" max="2" width="60.875" style="33" customWidth="1"/>
    <col min="3" max="3" width="7.00390625" style="33" customWidth="1"/>
    <col min="4" max="4" width="6.75390625" style="33" customWidth="1"/>
    <col min="5" max="5" width="9.625" style="33" customWidth="1"/>
    <col min="6" max="6" width="15.25390625" style="37" customWidth="1"/>
    <col min="7" max="7" width="6.75390625" style="33" customWidth="1"/>
    <col min="8" max="8" width="8.75390625" style="37" customWidth="1"/>
    <col min="9" max="9" width="11.375" style="37" customWidth="1"/>
    <col min="10" max="10" width="9.375" style="33" customWidth="1"/>
    <col min="11" max="11" width="9.125" style="32" customWidth="1"/>
    <col min="12" max="16384" width="9.125" style="33" customWidth="1"/>
  </cols>
  <sheetData>
    <row r="1" spans="1:11" s="39" customFormat="1" ht="15.75">
      <c r="A1" s="38"/>
      <c r="B1" s="39" t="s">
        <v>310</v>
      </c>
      <c r="F1" s="40"/>
      <c r="H1" s="40"/>
      <c r="I1" s="40"/>
      <c r="K1" s="41"/>
    </row>
    <row r="3" spans="1:11" s="39" customFormat="1" ht="15.75">
      <c r="A3" s="137" t="s">
        <v>311</v>
      </c>
      <c r="B3" s="138"/>
      <c r="F3" s="40"/>
      <c r="H3" s="40"/>
      <c r="I3" s="40"/>
      <c r="K3" s="41"/>
    </row>
    <row r="5" spans="1:10" ht="60">
      <c r="A5" s="117" t="s">
        <v>0</v>
      </c>
      <c r="B5" s="117" t="s">
        <v>1</v>
      </c>
      <c r="C5" s="117" t="s">
        <v>71</v>
      </c>
      <c r="D5" s="118" t="s">
        <v>3</v>
      </c>
      <c r="E5" s="118" t="s">
        <v>4</v>
      </c>
      <c r="F5" s="119" t="s">
        <v>83</v>
      </c>
      <c r="G5" s="118" t="s">
        <v>6</v>
      </c>
      <c r="H5" s="119" t="s">
        <v>73</v>
      </c>
      <c r="I5" s="119" t="s">
        <v>74</v>
      </c>
      <c r="J5" s="118" t="s">
        <v>9</v>
      </c>
    </row>
    <row r="6" spans="1:10" ht="12" customHeight="1">
      <c r="A6" s="34"/>
      <c r="B6" s="34"/>
      <c r="C6" s="34"/>
      <c r="D6" s="120" t="s">
        <v>10</v>
      </c>
      <c r="E6" s="120" t="s">
        <v>75</v>
      </c>
      <c r="F6" s="121" t="s">
        <v>12</v>
      </c>
      <c r="G6" s="120" t="s">
        <v>13</v>
      </c>
      <c r="H6" s="121" t="s">
        <v>14</v>
      </c>
      <c r="I6" s="121" t="s">
        <v>15</v>
      </c>
      <c r="J6" s="35"/>
    </row>
    <row r="7" spans="1:13" ht="15">
      <c r="A7" s="55" t="s">
        <v>29</v>
      </c>
      <c r="B7" s="56" t="s">
        <v>84</v>
      </c>
      <c r="C7" s="55" t="s">
        <v>16</v>
      </c>
      <c r="D7" s="115">
        <v>70</v>
      </c>
      <c r="E7" s="57"/>
      <c r="F7" s="58">
        <f aca="true" t="shared" si="0" ref="F7:F38">D7*E7</f>
        <v>0</v>
      </c>
      <c r="G7" s="59"/>
      <c r="H7" s="58">
        <f aca="true" t="shared" si="1" ref="H7:H38">F7*G7</f>
        <v>0</v>
      </c>
      <c r="I7" s="58">
        <f aca="true" t="shared" si="2" ref="I7:I38">F7+H7</f>
        <v>0</v>
      </c>
      <c r="J7" s="72"/>
      <c r="K7" s="28"/>
      <c r="L7" s="37"/>
      <c r="M7" s="42"/>
    </row>
    <row r="8" spans="1:13" ht="15">
      <c r="A8" s="55" t="s">
        <v>30</v>
      </c>
      <c r="B8" s="56" t="s">
        <v>85</v>
      </c>
      <c r="C8" s="55" t="s">
        <v>16</v>
      </c>
      <c r="D8" s="115">
        <v>20</v>
      </c>
      <c r="E8" s="57"/>
      <c r="F8" s="58">
        <f t="shared" si="0"/>
        <v>0</v>
      </c>
      <c r="G8" s="59"/>
      <c r="H8" s="58">
        <f t="shared" si="1"/>
        <v>0</v>
      </c>
      <c r="I8" s="58">
        <f t="shared" si="2"/>
        <v>0</v>
      </c>
      <c r="J8" s="72"/>
      <c r="K8" s="28"/>
      <c r="L8" s="37"/>
      <c r="M8" s="42"/>
    </row>
    <row r="9" spans="1:13" ht="15">
      <c r="A9" s="55" t="s">
        <v>31</v>
      </c>
      <c r="B9" s="56" t="s">
        <v>86</v>
      </c>
      <c r="C9" s="55" t="s">
        <v>16</v>
      </c>
      <c r="D9" s="115">
        <v>100</v>
      </c>
      <c r="E9" s="57"/>
      <c r="F9" s="58">
        <f t="shared" si="0"/>
        <v>0</v>
      </c>
      <c r="G9" s="59"/>
      <c r="H9" s="58">
        <f t="shared" si="1"/>
        <v>0</v>
      </c>
      <c r="I9" s="58">
        <f t="shared" si="2"/>
        <v>0</v>
      </c>
      <c r="J9" s="72"/>
      <c r="K9" s="28"/>
      <c r="L9" s="37"/>
      <c r="M9" s="42"/>
    </row>
    <row r="10" spans="1:13" ht="15">
      <c r="A10" s="55" t="s">
        <v>32</v>
      </c>
      <c r="B10" s="56" t="s">
        <v>87</v>
      </c>
      <c r="C10" s="55" t="s">
        <v>16</v>
      </c>
      <c r="D10" s="115">
        <v>20</v>
      </c>
      <c r="E10" s="57"/>
      <c r="F10" s="58">
        <f t="shared" si="0"/>
        <v>0</v>
      </c>
      <c r="G10" s="59"/>
      <c r="H10" s="58">
        <f t="shared" si="1"/>
        <v>0</v>
      </c>
      <c r="I10" s="58">
        <f t="shared" si="2"/>
        <v>0</v>
      </c>
      <c r="J10" s="72"/>
      <c r="K10" s="28"/>
      <c r="L10" s="37"/>
      <c r="M10" s="42"/>
    </row>
    <row r="11" spans="1:13" ht="15">
      <c r="A11" s="55" t="s">
        <v>33</v>
      </c>
      <c r="B11" s="56" t="s">
        <v>88</v>
      </c>
      <c r="C11" s="55" t="s">
        <v>16</v>
      </c>
      <c r="D11" s="115">
        <v>90</v>
      </c>
      <c r="E11" s="57"/>
      <c r="F11" s="58">
        <f t="shared" si="0"/>
        <v>0</v>
      </c>
      <c r="G11" s="59"/>
      <c r="H11" s="58">
        <f t="shared" si="1"/>
        <v>0</v>
      </c>
      <c r="I11" s="58">
        <f t="shared" si="2"/>
        <v>0</v>
      </c>
      <c r="J11" s="72"/>
      <c r="K11" s="28"/>
      <c r="L11" s="37"/>
      <c r="M11" s="42"/>
    </row>
    <row r="12" spans="1:13" ht="15">
      <c r="A12" s="55" t="s">
        <v>34</v>
      </c>
      <c r="B12" s="56" t="s">
        <v>89</v>
      </c>
      <c r="C12" s="55" t="s">
        <v>16</v>
      </c>
      <c r="D12" s="115">
        <v>20</v>
      </c>
      <c r="E12" s="57"/>
      <c r="F12" s="58">
        <f t="shared" si="0"/>
        <v>0</v>
      </c>
      <c r="G12" s="59"/>
      <c r="H12" s="58">
        <f t="shared" si="1"/>
        <v>0</v>
      </c>
      <c r="I12" s="58">
        <f t="shared" si="2"/>
        <v>0</v>
      </c>
      <c r="J12" s="72"/>
      <c r="K12" s="28"/>
      <c r="L12" s="37"/>
      <c r="M12" s="42"/>
    </row>
    <row r="13" spans="1:13" ht="15">
      <c r="A13" s="55" t="s">
        <v>35</v>
      </c>
      <c r="B13" s="56" t="s">
        <v>90</v>
      </c>
      <c r="C13" s="55" t="s">
        <v>16</v>
      </c>
      <c r="D13" s="115">
        <v>160</v>
      </c>
      <c r="E13" s="57"/>
      <c r="F13" s="58">
        <f t="shared" si="0"/>
        <v>0</v>
      </c>
      <c r="G13" s="59"/>
      <c r="H13" s="58">
        <f t="shared" si="1"/>
        <v>0</v>
      </c>
      <c r="I13" s="58">
        <f t="shared" si="2"/>
        <v>0</v>
      </c>
      <c r="J13" s="72"/>
      <c r="K13" s="28"/>
      <c r="L13" s="37"/>
      <c r="M13" s="42"/>
    </row>
    <row r="14" spans="1:13" ht="15">
      <c r="A14" s="55" t="s">
        <v>36</v>
      </c>
      <c r="B14" s="56" t="s">
        <v>91</v>
      </c>
      <c r="C14" s="55" t="s">
        <v>16</v>
      </c>
      <c r="D14" s="115">
        <v>1200</v>
      </c>
      <c r="E14" s="57"/>
      <c r="F14" s="58">
        <f t="shared" si="0"/>
        <v>0</v>
      </c>
      <c r="G14" s="59"/>
      <c r="H14" s="58">
        <f t="shared" si="1"/>
        <v>0</v>
      </c>
      <c r="I14" s="58">
        <f t="shared" si="2"/>
        <v>0</v>
      </c>
      <c r="J14" s="72"/>
      <c r="K14" s="28"/>
      <c r="L14" s="37"/>
      <c r="M14" s="42"/>
    </row>
    <row r="15" spans="1:13" ht="15">
      <c r="A15" s="55" t="s">
        <v>37</v>
      </c>
      <c r="B15" s="56" t="s">
        <v>92</v>
      </c>
      <c r="C15" s="55" t="s">
        <v>16</v>
      </c>
      <c r="D15" s="115">
        <v>1600</v>
      </c>
      <c r="E15" s="57"/>
      <c r="F15" s="58">
        <f t="shared" si="0"/>
        <v>0</v>
      </c>
      <c r="G15" s="59"/>
      <c r="H15" s="58">
        <f t="shared" si="1"/>
        <v>0</v>
      </c>
      <c r="I15" s="58">
        <f t="shared" si="2"/>
        <v>0</v>
      </c>
      <c r="J15" s="72"/>
      <c r="K15" s="28"/>
      <c r="L15" s="37"/>
      <c r="M15" s="42"/>
    </row>
    <row r="16" spans="1:13" ht="15">
      <c r="A16" s="55" t="s">
        <v>38</v>
      </c>
      <c r="B16" s="56" t="s">
        <v>93</v>
      </c>
      <c r="C16" s="55" t="s">
        <v>16</v>
      </c>
      <c r="D16" s="115">
        <v>50</v>
      </c>
      <c r="E16" s="57"/>
      <c r="F16" s="58">
        <f t="shared" si="0"/>
        <v>0</v>
      </c>
      <c r="G16" s="59"/>
      <c r="H16" s="58">
        <f t="shared" si="1"/>
        <v>0</v>
      </c>
      <c r="I16" s="58">
        <f t="shared" si="2"/>
        <v>0</v>
      </c>
      <c r="J16" s="72"/>
      <c r="K16" s="28"/>
      <c r="L16" s="37"/>
      <c r="M16" s="42"/>
    </row>
    <row r="17" spans="1:13" ht="15">
      <c r="A17" s="55" t="s">
        <v>39</v>
      </c>
      <c r="B17" s="56" t="s">
        <v>94</v>
      </c>
      <c r="C17" s="55" t="s">
        <v>16</v>
      </c>
      <c r="D17" s="115">
        <v>10</v>
      </c>
      <c r="E17" s="57"/>
      <c r="F17" s="58">
        <f t="shared" si="0"/>
        <v>0</v>
      </c>
      <c r="G17" s="59"/>
      <c r="H17" s="58">
        <f t="shared" si="1"/>
        <v>0</v>
      </c>
      <c r="I17" s="58">
        <f t="shared" si="2"/>
        <v>0</v>
      </c>
      <c r="J17" s="72"/>
      <c r="K17" s="28"/>
      <c r="L17" s="37"/>
      <c r="M17" s="42"/>
    </row>
    <row r="18" spans="1:13" ht="15">
      <c r="A18" s="55" t="s">
        <v>40</v>
      </c>
      <c r="B18" s="56" t="s">
        <v>95</v>
      </c>
      <c r="C18" s="55" t="s">
        <v>16</v>
      </c>
      <c r="D18" s="115">
        <v>30</v>
      </c>
      <c r="E18" s="57"/>
      <c r="F18" s="58">
        <f t="shared" si="0"/>
        <v>0</v>
      </c>
      <c r="G18" s="59"/>
      <c r="H18" s="58">
        <f t="shared" si="1"/>
        <v>0</v>
      </c>
      <c r="I18" s="58">
        <f t="shared" si="2"/>
        <v>0</v>
      </c>
      <c r="J18" s="72"/>
      <c r="K18" s="28"/>
      <c r="L18" s="37"/>
      <c r="M18" s="42"/>
    </row>
    <row r="19" spans="1:13" ht="15">
      <c r="A19" s="55" t="s">
        <v>41</v>
      </c>
      <c r="B19" s="56" t="s">
        <v>96</v>
      </c>
      <c r="C19" s="55" t="s">
        <v>16</v>
      </c>
      <c r="D19" s="115">
        <v>20</v>
      </c>
      <c r="E19" s="57"/>
      <c r="F19" s="58">
        <f t="shared" si="0"/>
        <v>0</v>
      </c>
      <c r="G19" s="59"/>
      <c r="H19" s="58">
        <f t="shared" si="1"/>
        <v>0</v>
      </c>
      <c r="I19" s="58">
        <f t="shared" si="2"/>
        <v>0</v>
      </c>
      <c r="J19" s="72"/>
      <c r="K19" s="28"/>
      <c r="L19" s="37"/>
      <c r="M19" s="42"/>
    </row>
    <row r="20" spans="1:13" ht="15">
      <c r="A20" s="55" t="s">
        <v>42</v>
      </c>
      <c r="B20" s="56" t="s">
        <v>97</v>
      </c>
      <c r="C20" s="55" t="s">
        <v>16</v>
      </c>
      <c r="D20" s="115">
        <v>10</v>
      </c>
      <c r="E20" s="57"/>
      <c r="F20" s="58">
        <f t="shared" si="0"/>
        <v>0</v>
      </c>
      <c r="G20" s="59"/>
      <c r="H20" s="58">
        <f t="shared" si="1"/>
        <v>0</v>
      </c>
      <c r="I20" s="58">
        <f t="shared" si="2"/>
        <v>0</v>
      </c>
      <c r="J20" s="72"/>
      <c r="K20" s="28"/>
      <c r="L20" s="37"/>
      <c r="M20" s="42"/>
    </row>
    <row r="21" spans="1:13" ht="15">
      <c r="A21" s="55" t="s">
        <v>43</v>
      </c>
      <c r="B21" s="56" t="s">
        <v>98</v>
      </c>
      <c r="C21" s="55" t="s">
        <v>21</v>
      </c>
      <c r="D21" s="115">
        <v>5</v>
      </c>
      <c r="E21" s="57"/>
      <c r="F21" s="58">
        <f t="shared" si="0"/>
        <v>0</v>
      </c>
      <c r="G21" s="59"/>
      <c r="H21" s="58">
        <f t="shared" si="1"/>
        <v>0</v>
      </c>
      <c r="I21" s="58">
        <f t="shared" si="2"/>
        <v>0</v>
      </c>
      <c r="J21" s="72"/>
      <c r="K21" s="28"/>
      <c r="L21" s="37"/>
      <c r="M21" s="42"/>
    </row>
    <row r="22" spans="1:13" ht="15">
      <c r="A22" s="55" t="s">
        <v>44</v>
      </c>
      <c r="B22" s="56" t="s">
        <v>99</v>
      </c>
      <c r="C22" s="55" t="s">
        <v>21</v>
      </c>
      <c r="D22" s="115">
        <v>1</v>
      </c>
      <c r="E22" s="57"/>
      <c r="F22" s="58">
        <f t="shared" si="0"/>
        <v>0</v>
      </c>
      <c r="G22" s="59"/>
      <c r="H22" s="58">
        <f t="shared" si="1"/>
        <v>0</v>
      </c>
      <c r="I22" s="58">
        <f t="shared" si="2"/>
        <v>0</v>
      </c>
      <c r="J22" s="72"/>
      <c r="K22" s="28"/>
      <c r="L22" s="37"/>
      <c r="M22" s="42"/>
    </row>
    <row r="23" spans="1:13" ht="15">
      <c r="A23" s="55" t="s">
        <v>45</v>
      </c>
      <c r="B23" s="56" t="s">
        <v>100</v>
      </c>
      <c r="C23" s="55" t="s">
        <v>21</v>
      </c>
      <c r="D23" s="115">
        <v>1</v>
      </c>
      <c r="E23" s="57"/>
      <c r="F23" s="58">
        <f t="shared" si="0"/>
        <v>0</v>
      </c>
      <c r="G23" s="59"/>
      <c r="H23" s="58">
        <f t="shared" si="1"/>
        <v>0</v>
      </c>
      <c r="I23" s="58">
        <f t="shared" si="2"/>
        <v>0</v>
      </c>
      <c r="J23" s="72"/>
      <c r="K23" s="28"/>
      <c r="L23" s="37"/>
      <c r="M23" s="42"/>
    </row>
    <row r="24" spans="1:13" ht="15">
      <c r="A24" s="55" t="s">
        <v>46</v>
      </c>
      <c r="B24" s="56" t="s">
        <v>101</v>
      </c>
      <c r="C24" s="55" t="s">
        <v>21</v>
      </c>
      <c r="D24" s="115">
        <v>4</v>
      </c>
      <c r="E24" s="57"/>
      <c r="F24" s="58">
        <f t="shared" si="0"/>
        <v>0</v>
      </c>
      <c r="G24" s="59"/>
      <c r="H24" s="58">
        <f t="shared" si="1"/>
        <v>0</v>
      </c>
      <c r="I24" s="58">
        <f t="shared" si="2"/>
        <v>0</v>
      </c>
      <c r="J24" s="72"/>
      <c r="K24" s="28"/>
      <c r="L24" s="37"/>
      <c r="M24" s="42"/>
    </row>
    <row r="25" spans="1:13" ht="15">
      <c r="A25" s="55" t="s">
        <v>47</v>
      </c>
      <c r="B25" s="56" t="s">
        <v>102</v>
      </c>
      <c r="C25" s="55" t="s">
        <v>21</v>
      </c>
      <c r="D25" s="115">
        <v>20</v>
      </c>
      <c r="E25" s="57"/>
      <c r="F25" s="58">
        <f t="shared" si="0"/>
        <v>0</v>
      </c>
      <c r="G25" s="59"/>
      <c r="H25" s="58">
        <f t="shared" si="1"/>
        <v>0</v>
      </c>
      <c r="I25" s="58">
        <f t="shared" si="2"/>
        <v>0</v>
      </c>
      <c r="J25" s="72"/>
      <c r="K25" s="28"/>
      <c r="L25" s="37"/>
      <c r="M25" s="42"/>
    </row>
    <row r="26" spans="1:13" ht="15">
      <c r="A26" s="55" t="s">
        <v>48</v>
      </c>
      <c r="B26" s="56" t="s">
        <v>312</v>
      </c>
      <c r="C26" s="55" t="s">
        <v>21</v>
      </c>
      <c r="D26" s="115">
        <v>7</v>
      </c>
      <c r="E26" s="57"/>
      <c r="F26" s="58">
        <f t="shared" si="0"/>
        <v>0</v>
      </c>
      <c r="G26" s="59"/>
      <c r="H26" s="58">
        <f t="shared" si="1"/>
        <v>0</v>
      </c>
      <c r="I26" s="58">
        <f t="shared" si="2"/>
        <v>0</v>
      </c>
      <c r="J26" s="72"/>
      <c r="K26" s="28"/>
      <c r="L26" s="37"/>
      <c r="M26" s="42"/>
    </row>
    <row r="27" spans="1:13" ht="15">
      <c r="A27" s="55" t="s">
        <v>49</v>
      </c>
      <c r="B27" s="56" t="s">
        <v>313</v>
      </c>
      <c r="C27" s="55" t="s">
        <v>21</v>
      </c>
      <c r="D27" s="115">
        <v>7</v>
      </c>
      <c r="E27" s="57"/>
      <c r="F27" s="58">
        <f t="shared" si="0"/>
        <v>0</v>
      </c>
      <c r="G27" s="59"/>
      <c r="H27" s="58">
        <f t="shared" si="1"/>
        <v>0</v>
      </c>
      <c r="I27" s="58">
        <f t="shared" si="2"/>
        <v>0</v>
      </c>
      <c r="J27" s="72"/>
      <c r="K27" s="28"/>
      <c r="L27" s="37"/>
      <c r="M27" s="42"/>
    </row>
    <row r="28" spans="1:13" ht="15">
      <c r="A28" s="55" t="s">
        <v>50</v>
      </c>
      <c r="B28" s="56" t="s">
        <v>103</v>
      </c>
      <c r="C28" s="55" t="s">
        <v>21</v>
      </c>
      <c r="D28" s="115">
        <v>1</v>
      </c>
      <c r="E28" s="57"/>
      <c r="F28" s="58">
        <f t="shared" si="0"/>
        <v>0</v>
      </c>
      <c r="G28" s="59"/>
      <c r="H28" s="58">
        <f t="shared" si="1"/>
        <v>0</v>
      </c>
      <c r="I28" s="58">
        <f t="shared" si="2"/>
        <v>0</v>
      </c>
      <c r="J28" s="72"/>
      <c r="K28" s="28"/>
      <c r="L28" s="37"/>
      <c r="M28" s="42"/>
    </row>
    <row r="29" spans="1:13" ht="15">
      <c r="A29" s="55" t="s">
        <v>51</v>
      </c>
      <c r="B29" s="56" t="s">
        <v>104</v>
      </c>
      <c r="C29" s="55" t="s">
        <v>21</v>
      </c>
      <c r="D29" s="115">
        <v>1</v>
      </c>
      <c r="E29" s="57"/>
      <c r="F29" s="58">
        <f t="shared" si="0"/>
        <v>0</v>
      </c>
      <c r="G29" s="59"/>
      <c r="H29" s="58">
        <f t="shared" si="1"/>
        <v>0</v>
      </c>
      <c r="I29" s="58">
        <f t="shared" si="2"/>
        <v>0</v>
      </c>
      <c r="J29" s="72"/>
      <c r="K29" s="28"/>
      <c r="L29" s="37"/>
      <c r="M29" s="42"/>
    </row>
    <row r="30" spans="1:13" ht="15">
      <c r="A30" s="55" t="s">
        <v>52</v>
      </c>
      <c r="B30" s="56" t="s">
        <v>105</v>
      </c>
      <c r="C30" s="55" t="s">
        <v>21</v>
      </c>
      <c r="D30" s="115">
        <v>1</v>
      </c>
      <c r="E30" s="57"/>
      <c r="F30" s="58">
        <f t="shared" si="0"/>
        <v>0</v>
      </c>
      <c r="G30" s="59"/>
      <c r="H30" s="58">
        <f t="shared" si="1"/>
        <v>0</v>
      </c>
      <c r="I30" s="58">
        <f t="shared" si="2"/>
        <v>0</v>
      </c>
      <c r="J30" s="72"/>
      <c r="K30" s="28"/>
      <c r="L30" s="37"/>
      <c r="M30" s="42"/>
    </row>
    <row r="31" spans="1:13" ht="15">
      <c r="A31" s="55" t="s">
        <v>53</v>
      </c>
      <c r="B31" s="56" t="s">
        <v>106</v>
      </c>
      <c r="C31" s="55" t="s">
        <v>21</v>
      </c>
      <c r="D31" s="115">
        <v>1</v>
      </c>
      <c r="E31" s="57"/>
      <c r="F31" s="58">
        <f t="shared" si="0"/>
        <v>0</v>
      </c>
      <c r="G31" s="59"/>
      <c r="H31" s="58">
        <f t="shared" si="1"/>
        <v>0</v>
      </c>
      <c r="I31" s="58">
        <f t="shared" si="2"/>
        <v>0</v>
      </c>
      <c r="J31" s="72"/>
      <c r="K31" s="28"/>
      <c r="L31" s="37"/>
      <c r="M31" s="42"/>
    </row>
    <row r="32" spans="1:13" ht="15">
      <c r="A32" s="55" t="s">
        <v>54</v>
      </c>
      <c r="B32" s="56" t="s">
        <v>107</v>
      </c>
      <c r="C32" s="55" t="s">
        <v>21</v>
      </c>
      <c r="D32" s="115">
        <v>1</v>
      </c>
      <c r="E32" s="57"/>
      <c r="F32" s="58">
        <f t="shared" si="0"/>
        <v>0</v>
      </c>
      <c r="G32" s="59"/>
      <c r="H32" s="58">
        <f t="shared" si="1"/>
        <v>0</v>
      </c>
      <c r="I32" s="58">
        <f t="shared" si="2"/>
        <v>0</v>
      </c>
      <c r="J32" s="72"/>
      <c r="K32" s="28"/>
      <c r="L32" s="37"/>
      <c r="M32" s="42"/>
    </row>
    <row r="33" spans="1:13" ht="15">
      <c r="A33" s="55" t="s">
        <v>55</v>
      </c>
      <c r="B33" s="56" t="s">
        <v>108</v>
      </c>
      <c r="C33" s="55" t="s">
        <v>21</v>
      </c>
      <c r="D33" s="115">
        <v>1</v>
      </c>
      <c r="E33" s="57"/>
      <c r="F33" s="58">
        <f t="shared" si="0"/>
        <v>0</v>
      </c>
      <c r="G33" s="59"/>
      <c r="H33" s="58">
        <f t="shared" si="1"/>
        <v>0</v>
      </c>
      <c r="I33" s="58">
        <f t="shared" si="2"/>
        <v>0</v>
      </c>
      <c r="J33" s="72"/>
      <c r="K33" s="28"/>
      <c r="L33" s="37"/>
      <c r="M33" s="42"/>
    </row>
    <row r="34" spans="1:13" ht="15">
      <c r="A34" s="55" t="s">
        <v>56</v>
      </c>
      <c r="B34" s="56" t="s">
        <v>109</v>
      </c>
      <c r="C34" s="55" t="s">
        <v>21</v>
      </c>
      <c r="D34" s="115">
        <v>1</v>
      </c>
      <c r="E34" s="57"/>
      <c r="F34" s="58">
        <f t="shared" si="0"/>
        <v>0</v>
      </c>
      <c r="G34" s="59"/>
      <c r="H34" s="58">
        <f t="shared" si="1"/>
        <v>0</v>
      </c>
      <c r="I34" s="58">
        <f t="shared" si="2"/>
        <v>0</v>
      </c>
      <c r="J34" s="72"/>
      <c r="K34" s="28"/>
      <c r="L34" s="37"/>
      <c r="M34" s="42"/>
    </row>
    <row r="35" spans="1:13" ht="15">
      <c r="A35" s="55" t="s">
        <v>57</v>
      </c>
      <c r="B35" s="56" t="s">
        <v>110</v>
      </c>
      <c r="C35" s="55" t="s">
        <v>21</v>
      </c>
      <c r="D35" s="115">
        <v>1</v>
      </c>
      <c r="E35" s="57"/>
      <c r="F35" s="58">
        <f t="shared" si="0"/>
        <v>0</v>
      </c>
      <c r="G35" s="59"/>
      <c r="H35" s="58">
        <f t="shared" si="1"/>
        <v>0</v>
      </c>
      <c r="I35" s="58">
        <f t="shared" si="2"/>
        <v>0</v>
      </c>
      <c r="J35" s="72"/>
      <c r="K35" s="28"/>
      <c r="L35" s="37"/>
      <c r="M35" s="42"/>
    </row>
    <row r="36" spans="1:13" ht="15">
      <c r="A36" s="55" t="s">
        <v>58</v>
      </c>
      <c r="B36" s="56" t="s">
        <v>111</v>
      </c>
      <c r="C36" s="55" t="s">
        <v>21</v>
      </c>
      <c r="D36" s="115">
        <v>1</v>
      </c>
      <c r="E36" s="57"/>
      <c r="F36" s="58">
        <f t="shared" si="0"/>
        <v>0</v>
      </c>
      <c r="G36" s="59"/>
      <c r="H36" s="58">
        <f t="shared" si="1"/>
        <v>0</v>
      </c>
      <c r="I36" s="58">
        <f t="shared" si="2"/>
        <v>0</v>
      </c>
      <c r="J36" s="72"/>
      <c r="K36" s="28"/>
      <c r="L36" s="37"/>
      <c r="M36" s="42"/>
    </row>
    <row r="37" spans="1:13" ht="15">
      <c r="A37" s="55" t="s">
        <v>59</v>
      </c>
      <c r="B37" s="56" t="s">
        <v>112</v>
      </c>
      <c r="C37" s="55" t="s">
        <v>21</v>
      </c>
      <c r="D37" s="115">
        <v>1</v>
      </c>
      <c r="E37" s="57"/>
      <c r="F37" s="58">
        <f t="shared" si="0"/>
        <v>0</v>
      </c>
      <c r="G37" s="59"/>
      <c r="H37" s="58">
        <f t="shared" si="1"/>
        <v>0</v>
      </c>
      <c r="I37" s="58">
        <f t="shared" si="2"/>
        <v>0</v>
      </c>
      <c r="J37" s="72"/>
      <c r="K37" s="28"/>
      <c r="L37" s="37"/>
      <c r="M37" s="42"/>
    </row>
    <row r="38" spans="1:13" ht="15">
      <c r="A38" s="55" t="s">
        <v>60</v>
      </c>
      <c r="B38" s="56" t="s">
        <v>113</v>
      </c>
      <c r="C38" s="55" t="s">
        <v>16</v>
      </c>
      <c r="D38" s="115">
        <v>50</v>
      </c>
      <c r="E38" s="57"/>
      <c r="F38" s="58">
        <f t="shared" si="0"/>
        <v>0</v>
      </c>
      <c r="G38" s="59"/>
      <c r="H38" s="58">
        <f t="shared" si="1"/>
        <v>0</v>
      </c>
      <c r="I38" s="58">
        <f t="shared" si="2"/>
        <v>0</v>
      </c>
      <c r="J38" s="72"/>
      <c r="K38" s="28"/>
      <c r="L38" s="37"/>
      <c r="M38" s="42"/>
    </row>
    <row r="39" spans="1:13" ht="15">
      <c r="A39" s="55" t="s">
        <v>61</v>
      </c>
      <c r="B39" s="56" t="s">
        <v>114</v>
      </c>
      <c r="C39" s="55" t="s">
        <v>115</v>
      </c>
      <c r="D39" s="115">
        <v>1</v>
      </c>
      <c r="E39" s="57"/>
      <c r="F39" s="58">
        <f aca="true" t="shared" si="3" ref="F39:F70">D39*E39</f>
        <v>0</v>
      </c>
      <c r="G39" s="59"/>
      <c r="H39" s="58">
        <f aca="true" t="shared" si="4" ref="H39:H70">F39*G39</f>
        <v>0</v>
      </c>
      <c r="I39" s="58">
        <f aca="true" t="shared" si="5" ref="I39:I70">F39+H39</f>
        <v>0</v>
      </c>
      <c r="J39" s="72"/>
      <c r="K39" s="28"/>
      <c r="L39" s="37"/>
      <c r="M39" s="42"/>
    </row>
    <row r="40" spans="1:13" ht="15">
      <c r="A40" s="55" t="s">
        <v>62</v>
      </c>
      <c r="B40" s="56" t="s">
        <v>116</v>
      </c>
      <c r="C40" s="55" t="s">
        <v>115</v>
      </c>
      <c r="D40" s="115">
        <v>1</v>
      </c>
      <c r="E40" s="57"/>
      <c r="F40" s="58">
        <f t="shared" si="3"/>
        <v>0</v>
      </c>
      <c r="G40" s="59"/>
      <c r="H40" s="58">
        <f t="shared" si="4"/>
        <v>0</v>
      </c>
      <c r="I40" s="58">
        <f t="shared" si="5"/>
        <v>0</v>
      </c>
      <c r="J40" s="72"/>
      <c r="K40" s="28"/>
      <c r="L40" s="37"/>
      <c r="M40" s="42"/>
    </row>
    <row r="41" spans="1:13" ht="15">
      <c r="A41" s="55" t="s">
        <v>63</v>
      </c>
      <c r="B41" s="56" t="s">
        <v>117</v>
      </c>
      <c r="C41" s="55" t="s">
        <v>115</v>
      </c>
      <c r="D41" s="115">
        <v>1</v>
      </c>
      <c r="E41" s="57"/>
      <c r="F41" s="58">
        <f t="shared" si="3"/>
        <v>0</v>
      </c>
      <c r="G41" s="59"/>
      <c r="H41" s="58">
        <f t="shared" si="4"/>
        <v>0</v>
      </c>
      <c r="I41" s="58">
        <f t="shared" si="5"/>
        <v>0</v>
      </c>
      <c r="J41" s="72"/>
      <c r="K41" s="28"/>
      <c r="L41" s="37"/>
      <c r="M41" s="42"/>
    </row>
    <row r="42" spans="1:13" ht="15">
      <c r="A42" s="55" t="s">
        <v>64</v>
      </c>
      <c r="B42" s="56" t="s">
        <v>118</v>
      </c>
      <c r="C42" s="55" t="s">
        <v>115</v>
      </c>
      <c r="D42" s="115">
        <v>1</v>
      </c>
      <c r="E42" s="57"/>
      <c r="F42" s="58">
        <f t="shared" si="3"/>
        <v>0</v>
      </c>
      <c r="G42" s="59"/>
      <c r="H42" s="58">
        <f t="shared" si="4"/>
        <v>0</v>
      </c>
      <c r="I42" s="58">
        <f t="shared" si="5"/>
        <v>0</v>
      </c>
      <c r="J42" s="72"/>
      <c r="K42" s="28"/>
      <c r="L42" s="37"/>
      <c r="M42" s="42"/>
    </row>
    <row r="43" spans="1:13" ht="15">
      <c r="A43" s="55" t="s">
        <v>65</v>
      </c>
      <c r="B43" s="56" t="s">
        <v>119</v>
      </c>
      <c r="C43" s="55" t="s">
        <v>21</v>
      </c>
      <c r="D43" s="115">
        <v>350</v>
      </c>
      <c r="E43" s="57"/>
      <c r="F43" s="58">
        <f t="shared" si="3"/>
        <v>0</v>
      </c>
      <c r="G43" s="59"/>
      <c r="H43" s="58">
        <f t="shared" si="4"/>
        <v>0</v>
      </c>
      <c r="I43" s="58">
        <f t="shared" si="5"/>
        <v>0</v>
      </c>
      <c r="J43" s="72"/>
      <c r="K43" s="28"/>
      <c r="L43" s="37"/>
      <c r="M43" s="42"/>
    </row>
    <row r="44" spans="1:13" ht="15">
      <c r="A44" s="55" t="s">
        <v>66</v>
      </c>
      <c r="B44" s="56" t="s">
        <v>120</v>
      </c>
      <c r="C44" s="55" t="s">
        <v>21</v>
      </c>
      <c r="D44" s="115">
        <v>20</v>
      </c>
      <c r="E44" s="57"/>
      <c r="F44" s="58">
        <f t="shared" si="3"/>
        <v>0</v>
      </c>
      <c r="G44" s="59"/>
      <c r="H44" s="58">
        <f t="shared" si="4"/>
        <v>0</v>
      </c>
      <c r="I44" s="58">
        <f t="shared" si="5"/>
        <v>0</v>
      </c>
      <c r="J44" s="72"/>
      <c r="K44" s="28"/>
      <c r="L44" s="37"/>
      <c r="M44" s="42"/>
    </row>
    <row r="45" spans="1:13" ht="15">
      <c r="A45" s="55" t="s">
        <v>67</v>
      </c>
      <c r="B45" s="56" t="s">
        <v>121</v>
      </c>
      <c r="C45" s="55" t="s">
        <v>21</v>
      </c>
      <c r="D45" s="115">
        <v>220</v>
      </c>
      <c r="E45" s="57"/>
      <c r="F45" s="58">
        <f t="shared" si="3"/>
        <v>0</v>
      </c>
      <c r="G45" s="59"/>
      <c r="H45" s="58">
        <f t="shared" si="4"/>
        <v>0</v>
      </c>
      <c r="I45" s="58">
        <f t="shared" si="5"/>
        <v>0</v>
      </c>
      <c r="J45" s="72"/>
      <c r="K45" s="28"/>
      <c r="L45" s="37"/>
      <c r="M45" s="42"/>
    </row>
    <row r="46" spans="1:13" ht="15">
      <c r="A46" s="55" t="s">
        <v>68</v>
      </c>
      <c r="B46" s="56" t="s">
        <v>122</v>
      </c>
      <c r="C46" s="55" t="s">
        <v>16</v>
      </c>
      <c r="D46" s="115">
        <v>60</v>
      </c>
      <c r="E46" s="57"/>
      <c r="F46" s="58">
        <f t="shared" si="3"/>
        <v>0</v>
      </c>
      <c r="G46" s="59"/>
      <c r="H46" s="58">
        <f t="shared" si="4"/>
        <v>0</v>
      </c>
      <c r="I46" s="58">
        <f t="shared" si="5"/>
        <v>0</v>
      </c>
      <c r="J46" s="72"/>
      <c r="K46" s="28"/>
      <c r="L46" s="37"/>
      <c r="M46" s="42"/>
    </row>
    <row r="47" spans="1:13" ht="15">
      <c r="A47" s="55" t="s">
        <v>69</v>
      </c>
      <c r="B47" s="56" t="s">
        <v>123</v>
      </c>
      <c r="C47" s="55" t="s">
        <v>16</v>
      </c>
      <c r="D47" s="115">
        <v>130</v>
      </c>
      <c r="E47" s="57"/>
      <c r="F47" s="58">
        <f t="shared" si="3"/>
        <v>0</v>
      </c>
      <c r="G47" s="59"/>
      <c r="H47" s="58">
        <f t="shared" si="4"/>
        <v>0</v>
      </c>
      <c r="I47" s="58">
        <f t="shared" si="5"/>
        <v>0</v>
      </c>
      <c r="J47" s="72"/>
      <c r="K47" s="28"/>
      <c r="L47" s="37"/>
      <c r="M47" s="42"/>
    </row>
    <row r="48" spans="1:13" ht="15">
      <c r="A48" s="55" t="s">
        <v>70</v>
      </c>
      <c r="B48" s="56" t="s">
        <v>124</v>
      </c>
      <c r="C48" s="55" t="s">
        <v>21</v>
      </c>
      <c r="D48" s="115">
        <v>200</v>
      </c>
      <c r="E48" s="57"/>
      <c r="F48" s="58">
        <f t="shared" si="3"/>
        <v>0</v>
      </c>
      <c r="G48" s="59"/>
      <c r="H48" s="58">
        <f t="shared" si="4"/>
        <v>0</v>
      </c>
      <c r="I48" s="58">
        <f t="shared" si="5"/>
        <v>0</v>
      </c>
      <c r="J48" s="72"/>
      <c r="K48" s="28"/>
      <c r="L48" s="37"/>
      <c r="M48" s="42"/>
    </row>
    <row r="49" spans="1:13" ht="15">
      <c r="A49" s="55" t="s">
        <v>125</v>
      </c>
      <c r="B49" s="56" t="s">
        <v>126</v>
      </c>
      <c r="C49" s="55" t="s">
        <v>21</v>
      </c>
      <c r="D49" s="115">
        <v>300</v>
      </c>
      <c r="E49" s="57"/>
      <c r="F49" s="58">
        <f t="shared" si="3"/>
        <v>0</v>
      </c>
      <c r="G49" s="59"/>
      <c r="H49" s="58">
        <f t="shared" si="4"/>
        <v>0</v>
      </c>
      <c r="I49" s="58">
        <f t="shared" si="5"/>
        <v>0</v>
      </c>
      <c r="J49" s="72"/>
      <c r="K49" s="28"/>
      <c r="L49" s="37"/>
      <c r="M49" s="42"/>
    </row>
    <row r="50" spans="1:13" ht="15">
      <c r="A50" s="55" t="s">
        <v>127</v>
      </c>
      <c r="B50" s="56" t="s">
        <v>128</v>
      </c>
      <c r="C50" s="55" t="s">
        <v>21</v>
      </c>
      <c r="D50" s="115">
        <v>20</v>
      </c>
      <c r="E50" s="57"/>
      <c r="F50" s="58">
        <f t="shared" si="3"/>
        <v>0</v>
      </c>
      <c r="G50" s="59"/>
      <c r="H50" s="58">
        <f t="shared" si="4"/>
        <v>0</v>
      </c>
      <c r="I50" s="58">
        <f t="shared" si="5"/>
        <v>0</v>
      </c>
      <c r="J50" s="72"/>
      <c r="K50" s="28"/>
      <c r="L50" s="37"/>
      <c r="M50" s="42"/>
    </row>
    <row r="51" spans="1:13" ht="15">
      <c r="A51" s="55" t="s">
        <v>129</v>
      </c>
      <c r="B51" s="56" t="s">
        <v>130</v>
      </c>
      <c r="C51" s="55" t="s">
        <v>21</v>
      </c>
      <c r="D51" s="115">
        <v>20</v>
      </c>
      <c r="E51" s="57"/>
      <c r="F51" s="58">
        <f t="shared" si="3"/>
        <v>0</v>
      </c>
      <c r="G51" s="59"/>
      <c r="H51" s="58">
        <f t="shared" si="4"/>
        <v>0</v>
      </c>
      <c r="I51" s="58">
        <f t="shared" si="5"/>
        <v>0</v>
      </c>
      <c r="J51" s="72"/>
      <c r="K51" s="28"/>
      <c r="L51" s="37"/>
      <c r="M51" s="42"/>
    </row>
    <row r="52" spans="1:13" ht="15">
      <c r="A52" s="55" t="s">
        <v>131</v>
      </c>
      <c r="B52" s="56" t="s">
        <v>132</v>
      </c>
      <c r="C52" s="55" t="s">
        <v>21</v>
      </c>
      <c r="D52" s="115">
        <v>4</v>
      </c>
      <c r="E52" s="57"/>
      <c r="F52" s="58">
        <f t="shared" si="3"/>
        <v>0</v>
      </c>
      <c r="G52" s="59"/>
      <c r="H52" s="58">
        <f t="shared" si="4"/>
        <v>0</v>
      </c>
      <c r="I52" s="58">
        <f t="shared" si="5"/>
        <v>0</v>
      </c>
      <c r="J52" s="72"/>
      <c r="K52" s="28"/>
      <c r="L52" s="37"/>
      <c r="M52" s="42"/>
    </row>
    <row r="53" spans="1:13" ht="15">
      <c r="A53" s="55" t="s">
        <v>133</v>
      </c>
      <c r="B53" s="56" t="s">
        <v>134</v>
      </c>
      <c r="C53" s="55" t="s">
        <v>21</v>
      </c>
      <c r="D53" s="115">
        <v>4</v>
      </c>
      <c r="E53" s="57"/>
      <c r="F53" s="58">
        <f t="shared" si="3"/>
        <v>0</v>
      </c>
      <c r="G53" s="59"/>
      <c r="H53" s="58">
        <f t="shared" si="4"/>
        <v>0</v>
      </c>
      <c r="I53" s="58">
        <f t="shared" si="5"/>
        <v>0</v>
      </c>
      <c r="J53" s="72"/>
      <c r="K53" s="28"/>
      <c r="L53" s="37"/>
      <c r="M53" s="42"/>
    </row>
    <row r="54" spans="1:13" ht="15">
      <c r="A54" s="55" t="s">
        <v>135</v>
      </c>
      <c r="B54" s="56" t="s">
        <v>136</v>
      </c>
      <c r="C54" s="55" t="s">
        <v>16</v>
      </c>
      <c r="D54" s="115">
        <v>50</v>
      </c>
      <c r="E54" s="57"/>
      <c r="F54" s="58">
        <f t="shared" si="3"/>
        <v>0</v>
      </c>
      <c r="G54" s="59"/>
      <c r="H54" s="58">
        <f t="shared" si="4"/>
        <v>0</v>
      </c>
      <c r="I54" s="58">
        <f t="shared" si="5"/>
        <v>0</v>
      </c>
      <c r="J54" s="72"/>
      <c r="K54" s="28"/>
      <c r="L54" s="37"/>
      <c r="M54" s="42"/>
    </row>
    <row r="55" spans="1:13" ht="15">
      <c r="A55" s="55" t="s">
        <v>137</v>
      </c>
      <c r="B55" s="56" t="s">
        <v>138</v>
      </c>
      <c r="C55" s="55" t="s">
        <v>16</v>
      </c>
      <c r="D55" s="115">
        <v>50</v>
      </c>
      <c r="E55" s="57"/>
      <c r="F55" s="58">
        <f t="shared" si="3"/>
        <v>0</v>
      </c>
      <c r="G55" s="59"/>
      <c r="H55" s="58">
        <f t="shared" si="4"/>
        <v>0</v>
      </c>
      <c r="I55" s="58">
        <f t="shared" si="5"/>
        <v>0</v>
      </c>
      <c r="J55" s="72"/>
      <c r="K55" s="28"/>
      <c r="L55" s="37"/>
      <c r="M55" s="42"/>
    </row>
    <row r="56" spans="1:13" ht="15">
      <c r="A56" s="55" t="s">
        <v>139</v>
      </c>
      <c r="B56" s="56" t="s">
        <v>140</v>
      </c>
      <c r="C56" s="55" t="s">
        <v>16</v>
      </c>
      <c r="D56" s="115">
        <v>50</v>
      </c>
      <c r="E56" s="57"/>
      <c r="F56" s="58">
        <f t="shared" si="3"/>
        <v>0</v>
      </c>
      <c r="G56" s="59"/>
      <c r="H56" s="58">
        <f t="shared" si="4"/>
        <v>0</v>
      </c>
      <c r="I56" s="58">
        <f t="shared" si="5"/>
        <v>0</v>
      </c>
      <c r="J56" s="72"/>
      <c r="K56" s="28"/>
      <c r="L56" s="37"/>
      <c r="M56" s="42"/>
    </row>
    <row r="57" spans="1:13" ht="15">
      <c r="A57" s="55" t="s">
        <v>141</v>
      </c>
      <c r="B57" s="56" t="s">
        <v>142</v>
      </c>
      <c r="C57" s="55" t="s">
        <v>16</v>
      </c>
      <c r="D57" s="115">
        <v>50</v>
      </c>
      <c r="E57" s="57"/>
      <c r="F57" s="58">
        <f t="shared" si="3"/>
        <v>0</v>
      </c>
      <c r="G57" s="59"/>
      <c r="H57" s="58">
        <f t="shared" si="4"/>
        <v>0</v>
      </c>
      <c r="I57" s="58">
        <f t="shared" si="5"/>
        <v>0</v>
      </c>
      <c r="J57" s="72"/>
      <c r="K57" s="28"/>
      <c r="L57" s="37"/>
      <c r="M57" s="42"/>
    </row>
    <row r="58" spans="1:13" ht="15">
      <c r="A58" s="55" t="s">
        <v>143</v>
      </c>
      <c r="B58" s="56" t="s">
        <v>144</v>
      </c>
      <c r="C58" s="55" t="s">
        <v>21</v>
      </c>
      <c r="D58" s="115">
        <v>1290</v>
      </c>
      <c r="E58" s="57"/>
      <c r="F58" s="58">
        <f t="shared" si="3"/>
        <v>0</v>
      </c>
      <c r="G58" s="59"/>
      <c r="H58" s="58">
        <f t="shared" si="4"/>
        <v>0</v>
      </c>
      <c r="I58" s="58">
        <f t="shared" si="5"/>
        <v>0</v>
      </c>
      <c r="J58" s="72"/>
      <c r="K58" s="28"/>
      <c r="L58" s="37"/>
      <c r="M58" s="42"/>
    </row>
    <row r="59" spans="1:13" ht="15">
      <c r="A59" s="55" t="s">
        <v>145</v>
      </c>
      <c r="B59" s="56" t="s">
        <v>146</v>
      </c>
      <c r="C59" s="55" t="s">
        <v>16</v>
      </c>
      <c r="D59" s="115">
        <v>45</v>
      </c>
      <c r="E59" s="57"/>
      <c r="F59" s="58">
        <f t="shared" si="3"/>
        <v>0</v>
      </c>
      <c r="G59" s="59"/>
      <c r="H59" s="58">
        <f t="shared" si="4"/>
        <v>0</v>
      </c>
      <c r="I59" s="58">
        <f t="shared" si="5"/>
        <v>0</v>
      </c>
      <c r="J59" s="72"/>
      <c r="K59" s="28"/>
      <c r="L59" s="37"/>
      <c r="M59" s="42"/>
    </row>
    <row r="60" spans="1:13" ht="15">
      <c r="A60" s="55" t="s">
        <v>147</v>
      </c>
      <c r="B60" s="56" t="s">
        <v>148</v>
      </c>
      <c r="C60" s="55" t="s">
        <v>16</v>
      </c>
      <c r="D60" s="115">
        <v>10</v>
      </c>
      <c r="E60" s="57"/>
      <c r="F60" s="58">
        <f t="shared" si="3"/>
        <v>0</v>
      </c>
      <c r="G60" s="59"/>
      <c r="H60" s="58">
        <f t="shared" si="4"/>
        <v>0</v>
      </c>
      <c r="I60" s="58">
        <f t="shared" si="5"/>
        <v>0</v>
      </c>
      <c r="J60" s="72"/>
      <c r="K60" s="28"/>
      <c r="L60" s="37"/>
      <c r="M60" s="42"/>
    </row>
    <row r="61" spans="1:13" ht="15">
      <c r="A61" s="55" t="s">
        <v>149</v>
      </c>
      <c r="B61" s="56" t="s">
        <v>150</v>
      </c>
      <c r="C61" s="55" t="s">
        <v>16</v>
      </c>
      <c r="D61" s="115">
        <v>15</v>
      </c>
      <c r="E61" s="57"/>
      <c r="F61" s="58">
        <f t="shared" si="3"/>
        <v>0</v>
      </c>
      <c r="G61" s="59"/>
      <c r="H61" s="58">
        <f t="shared" si="4"/>
        <v>0</v>
      </c>
      <c r="I61" s="58">
        <f t="shared" si="5"/>
        <v>0</v>
      </c>
      <c r="J61" s="72"/>
      <c r="K61" s="28"/>
      <c r="L61" s="37"/>
      <c r="M61" s="42"/>
    </row>
    <row r="62" spans="1:13" ht="15">
      <c r="A62" s="55" t="s">
        <v>151</v>
      </c>
      <c r="B62" s="56" t="s">
        <v>152</v>
      </c>
      <c r="C62" s="55" t="s">
        <v>16</v>
      </c>
      <c r="D62" s="115">
        <v>25</v>
      </c>
      <c r="E62" s="57"/>
      <c r="F62" s="58">
        <f t="shared" si="3"/>
        <v>0</v>
      </c>
      <c r="G62" s="59"/>
      <c r="H62" s="58">
        <f t="shared" si="4"/>
        <v>0</v>
      </c>
      <c r="I62" s="58">
        <f t="shared" si="5"/>
        <v>0</v>
      </c>
      <c r="J62" s="72"/>
      <c r="K62" s="28"/>
      <c r="L62" s="37"/>
      <c r="M62" s="42"/>
    </row>
    <row r="63" spans="1:13" ht="15">
      <c r="A63" s="55" t="s">
        <v>153</v>
      </c>
      <c r="B63" s="56" t="s">
        <v>154</v>
      </c>
      <c r="C63" s="55" t="s">
        <v>16</v>
      </c>
      <c r="D63" s="115">
        <v>5</v>
      </c>
      <c r="E63" s="57"/>
      <c r="F63" s="58">
        <f t="shared" si="3"/>
        <v>0</v>
      </c>
      <c r="G63" s="59"/>
      <c r="H63" s="58">
        <f t="shared" si="4"/>
        <v>0</v>
      </c>
      <c r="I63" s="58">
        <f t="shared" si="5"/>
        <v>0</v>
      </c>
      <c r="J63" s="72"/>
      <c r="K63" s="28"/>
      <c r="L63" s="37"/>
      <c r="M63" s="42"/>
    </row>
    <row r="64" spans="1:13" ht="15">
      <c r="A64" s="55" t="s">
        <v>155</v>
      </c>
      <c r="B64" s="56" t="s">
        <v>156</v>
      </c>
      <c r="C64" s="55" t="s">
        <v>16</v>
      </c>
      <c r="D64" s="115">
        <v>1200</v>
      </c>
      <c r="E64" s="57"/>
      <c r="F64" s="58">
        <f t="shared" si="3"/>
        <v>0</v>
      </c>
      <c r="G64" s="59"/>
      <c r="H64" s="58">
        <f t="shared" si="4"/>
        <v>0</v>
      </c>
      <c r="I64" s="58">
        <f t="shared" si="5"/>
        <v>0</v>
      </c>
      <c r="J64" s="72"/>
      <c r="K64" s="28"/>
      <c r="L64" s="37"/>
      <c r="M64" s="42"/>
    </row>
    <row r="65" spans="1:13" s="46" customFormat="1" ht="26.25" customHeight="1">
      <c r="A65" s="60" t="s">
        <v>157</v>
      </c>
      <c r="B65" s="61" t="s">
        <v>158</v>
      </c>
      <c r="C65" s="60" t="s">
        <v>16</v>
      </c>
      <c r="D65" s="116">
        <v>90</v>
      </c>
      <c r="E65" s="62"/>
      <c r="F65" s="63">
        <f t="shared" si="3"/>
        <v>0</v>
      </c>
      <c r="G65" s="64"/>
      <c r="H65" s="63">
        <f t="shared" si="4"/>
        <v>0</v>
      </c>
      <c r="I65" s="63">
        <f t="shared" si="5"/>
        <v>0</v>
      </c>
      <c r="J65" s="73"/>
      <c r="K65" s="43"/>
      <c r="L65" s="44"/>
      <c r="M65" s="45"/>
    </row>
    <row r="66" spans="1:13" ht="15">
      <c r="A66" s="55" t="s">
        <v>159</v>
      </c>
      <c r="B66" s="56" t="s">
        <v>160</v>
      </c>
      <c r="C66" s="55" t="s">
        <v>16</v>
      </c>
      <c r="D66" s="115">
        <v>25</v>
      </c>
      <c r="E66" s="57"/>
      <c r="F66" s="58">
        <f t="shared" si="3"/>
        <v>0</v>
      </c>
      <c r="G66" s="59"/>
      <c r="H66" s="58">
        <f t="shared" si="4"/>
        <v>0</v>
      </c>
      <c r="I66" s="58">
        <f t="shared" si="5"/>
        <v>0</v>
      </c>
      <c r="J66" s="72"/>
      <c r="K66" s="28"/>
      <c r="L66" s="37"/>
      <c r="M66" s="42"/>
    </row>
    <row r="67" spans="1:13" ht="15">
      <c r="A67" s="55" t="s">
        <v>161</v>
      </c>
      <c r="B67" s="56" t="s">
        <v>162</v>
      </c>
      <c r="C67" s="55" t="s">
        <v>16</v>
      </c>
      <c r="D67" s="115">
        <v>25</v>
      </c>
      <c r="E67" s="57"/>
      <c r="F67" s="58">
        <f t="shared" si="3"/>
        <v>0</v>
      </c>
      <c r="G67" s="59"/>
      <c r="H67" s="58">
        <f t="shared" si="4"/>
        <v>0</v>
      </c>
      <c r="I67" s="58">
        <f t="shared" si="5"/>
        <v>0</v>
      </c>
      <c r="J67" s="72"/>
      <c r="K67" s="28"/>
      <c r="L67" s="37"/>
      <c r="M67" s="42"/>
    </row>
    <row r="68" spans="1:13" ht="15">
      <c r="A68" s="55" t="s">
        <v>163</v>
      </c>
      <c r="B68" s="56" t="s">
        <v>164</v>
      </c>
      <c r="C68" s="55" t="s">
        <v>16</v>
      </c>
      <c r="D68" s="115">
        <v>50</v>
      </c>
      <c r="E68" s="57"/>
      <c r="F68" s="58">
        <f t="shared" si="3"/>
        <v>0</v>
      </c>
      <c r="G68" s="59"/>
      <c r="H68" s="58">
        <f t="shared" si="4"/>
        <v>0</v>
      </c>
      <c r="I68" s="58">
        <f t="shared" si="5"/>
        <v>0</v>
      </c>
      <c r="J68" s="72"/>
      <c r="K68" s="28"/>
      <c r="L68" s="37"/>
      <c r="M68" s="42"/>
    </row>
    <row r="69" spans="1:13" ht="15">
      <c r="A69" s="55" t="s">
        <v>165</v>
      </c>
      <c r="B69" s="56" t="s">
        <v>166</v>
      </c>
      <c r="C69" s="55" t="s">
        <v>16</v>
      </c>
      <c r="D69" s="115">
        <v>50</v>
      </c>
      <c r="E69" s="57"/>
      <c r="F69" s="58">
        <f t="shared" si="3"/>
        <v>0</v>
      </c>
      <c r="G69" s="59"/>
      <c r="H69" s="58">
        <f t="shared" si="4"/>
        <v>0</v>
      </c>
      <c r="I69" s="58">
        <f t="shared" si="5"/>
        <v>0</v>
      </c>
      <c r="J69" s="72"/>
      <c r="K69" s="28"/>
      <c r="L69" s="37"/>
      <c r="M69" s="42"/>
    </row>
    <row r="70" spans="1:13" ht="15">
      <c r="A70" s="55" t="s">
        <v>167</v>
      </c>
      <c r="B70" s="56" t="s">
        <v>168</v>
      </c>
      <c r="C70" s="55" t="s">
        <v>21</v>
      </c>
      <c r="D70" s="115">
        <v>30</v>
      </c>
      <c r="E70" s="57"/>
      <c r="F70" s="58">
        <f t="shared" si="3"/>
        <v>0</v>
      </c>
      <c r="G70" s="59"/>
      <c r="H70" s="58">
        <f t="shared" si="4"/>
        <v>0</v>
      </c>
      <c r="I70" s="58">
        <f t="shared" si="5"/>
        <v>0</v>
      </c>
      <c r="J70" s="72"/>
      <c r="K70" s="28"/>
      <c r="L70" s="37"/>
      <c r="M70" s="42"/>
    </row>
    <row r="71" spans="1:13" ht="15">
      <c r="A71" s="55" t="s">
        <v>169</v>
      </c>
      <c r="B71" s="56" t="s">
        <v>170</v>
      </c>
      <c r="C71" s="55" t="s">
        <v>21</v>
      </c>
      <c r="D71" s="115">
        <v>370</v>
      </c>
      <c r="E71" s="57"/>
      <c r="F71" s="58">
        <f aca="true" t="shared" si="6" ref="F71:F102">D71*E71</f>
        <v>0</v>
      </c>
      <c r="G71" s="59"/>
      <c r="H71" s="58">
        <f aca="true" t="shared" si="7" ref="H71:H102">F71*G71</f>
        <v>0</v>
      </c>
      <c r="I71" s="58">
        <f aca="true" t="shared" si="8" ref="I71:I102">F71+H71</f>
        <v>0</v>
      </c>
      <c r="J71" s="72"/>
      <c r="K71" s="28"/>
      <c r="L71" s="37"/>
      <c r="M71" s="42"/>
    </row>
    <row r="72" spans="1:13" ht="15">
      <c r="A72" s="55" t="s">
        <v>171</v>
      </c>
      <c r="B72" s="56" t="s">
        <v>172</v>
      </c>
      <c r="C72" s="55" t="s">
        <v>21</v>
      </c>
      <c r="D72" s="115">
        <v>16</v>
      </c>
      <c r="E72" s="57"/>
      <c r="F72" s="58">
        <f t="shared" si="6"/>
        <v>0</v>
      </c>
      <c r="G72" s="59"/>
      <c r="H72" s="58">
        <f t="shared" si="7"/>
        <v>0</v>
      </c>
      <c r="I72" s="58">
        <f t="shared" si="8"/>
        <v>0</v>
      </c>
      <c r="J72" s="72"/>
      <c r="K72" s="28"/>
      <c r="L72" s="37"/>
      <c r="M72" s="42"/>
    </row>
    <row r="73" spans="1:13" ht="15">
      <c r="A73" s="55" t="s">
        <v>173</v>
      </c>
      <c r="B73" s="56" t="s">
        <v>174</v>
      </c>
      <c r="C73" s="55" t="s">
        <v>16</v>
      </c>
      <c r="D73" s="115">
        <v>50</v>
      </c>
      <c r="E73" s="57"/>
      <c r="F73" s="58">
        <f t="shared" si="6"/>
        <v>0</v>
      </c>
      <c r="G73" s="59"/>
      <c r="H73" s="58">
        <f t="shared" si="7"/>
        <v>0</v>
      </c>
      <c r="I73" s="58">
        <f t="shared" si="8"/>
        <v>0</v>
      </c>
      <c r="J73" s="72"/>
      <c r="K73" s="28"/>
      <c r="L73" s="37"/>
      <c r="M73" s="42"/>
    </row>
    <row r="74" spans="1:13" ht="15">
      <c r="A74" s="55" t="s">
        <v>175</v>
      </c>
      <c r="B74" s="56" t="s">
        <v>176</v>
      </c>
      <c r="C74" s="55" t="s">
        <v>16</v>
      </c>
      <c r="D74" s="115">
        <v>90</v>
      </c>
      <c r="E74" s="57"/>
      <c r="F74" s="58">
        <f t="shared" si="6"/>
        <v>0</v>
      </c>
      <c r="G74" s="59"/>
      <c r="H74" s="58">
        <f t="shared" si="7"/>
        <v>0</v>
      </c>
      <c r="I74" s="58">
        <f t="shared" si="8"/>
        <v>0</v>
      </c>
      <c r="J74" s="72"/>
      <c r="K74" s="28"/>
      <c r="L74" s="37"/>
      <c r="M74" s="42"/>
    </row>
    <row r="75" spans="1:13" ht="15.75" customHeight="1">
      <c r="A75" s="55" t="s">
        <v>177</v>
      </c>
      <c r="B75" s="65" t="s">
        <v>178</v>
      </c>
      <c r="C75" s="55" t="s">
        <v>21</v>
      </c>
      <c r="D75" s="115">
        <v>3</v>
      </c>
      <c r="E75" s="57"/>
      <c r="F75" s="58">
        <f t="shared" si="6"/>
        <v>0</v>
      </c>
      <c r="G75" s="59"/>
      <c r="H75" s="58">
        <f t="shared" si="7"/>
        <v>0</v>
      </c>
      <c r="I75" s="58">
        <f t="shared" si="8"/>
        <v>0</v>
      </c>
      <c r="J75" s="72"/>
      <c r="K75" s="28"/>
      <c r="L75" s="37"/>
      <c r="M75" s="42"/>
    </row>
    <row r="76" spans="1:13" s="46" customFormat="1" ht="18" customHeight="1">
      <c r="A76" s="60" t="s">
        <v>179</v>
      </c>
      <c r="B76" s="61" t="s">
        <v>314</v>
      </c>
      <c r="C76" s="60" t="s">
        <v>21</v>
      </c>
      <c r="D76" s="116">
        <v>3</v>
      </c>
      <c r="E76" s="62"/>
      <c r="F76" s="63">
        <f t="shared" si="6"/>
        <v>0</v>
      </c>
      <c r="G76" s="64"/>
      <c r="H76" s="63">
        <f t="shared" si="7"/>
        <v>0</v>
      </c>
      <c r="I76" s="63">
        <f t="shared" si="8"/>
        <v>0</v>
      </c>
      <c r="J76" s="73"/>
      <c r="K76" s="43"/>
      <c r="L76" s="44"/>
      <c r="M76" s="45"/>
    </row>
    <row r="77" spans="1:13" ht="15">
      <c r="A77" s="60" t="s">
        <v>180</v>
      </c>
      <c r="B77" s="74" t="s">
        <v>181</v>
      </c>
      <c r="C77" s="60" t="s">
        <v>16</v>
      </c>
      <c r="D77" s="115">
        <v>30</v>
      </c>
      <c r="E77" s="62"/>
      <c r="F77" s="63">
        <f t="shared" si="6"/>
        <v>0</v>
      </c>
      <c r="G77" s="64"/>
      <c r="H77" s="63">
        <f t="shared" si="7"/>
        <v>0</v>
      </c>
      <c r="I77" s="63">
        <f t="shared" si="8"/>
        <v>0</v>
      </c>
      <c r="J77" s="73"/>
      <c r="K77" s="28"/>
      <c r="L77" s="37"/>
      <c r="M77" s="42"/>
    </row>
    <row r="78" spans="1:13" ht="15">
      <c r="A78" s="55" t="s">
        <v>182</v>
      </c>
      <c r="B78" s="56" t="s">
        <v>183</v>
      </c>
      <c r="C78" s="55" t="s">
        <v>16</v>
      </c>
      <c r="D78" s="115">
        <v>120</v>
      </c>
      <c r="E78" s="57"/>
      <c r="F78" s="58">
        <f t="shared" si="6"/>
        <v>0</v>
      </c>
      <c r="G78" s="59"/>
      <c r="H78" s="58">
        <f t="shared" si="7"/>
        <v>0</v>
      </c>
      <c r="I78" s="58">
        <f t="shared" si="8"/>
        <v>0</v>
      </c>
      <c r="J78" s="72"/>
      <c r="K78" s="28"/>
      <c r="L78" s="37"/>
      <c r="M78" s="42"/>
    </row>
    <row r="79" spans="1:13" ht="15">
      <c r="A79" s="55" t="s">
        <v>184</v>
      </c>
      <c r="B79" s="56" t="s">
        <v>185</v>
      </c>
      <c r="C79" s="55" t="s">
        <v>21</v>
      </c>
      <c r="D79" s="115">
        <v>15</v>
      </c>
      <c r="E79" s="57"/>
      <c r="F79" s="58">
        <f t="shared" si="6"/>
        <v>0</v>
      </c>
      <c r="G79" s="59"/>
      <c r="H79" s="58">
        <f t="shared" si="7"/>
        <v>0</v>
      </c>
      <c r="I79" s="58">
        <f t="shared" si="8"/>
        <v>0</v>
      </c>
      <c r="J79" s="72"/>
      <c r="K79" s="28"/>
      <c r="L79" s="37"/>
      <c r="M79" s="42"/>
    </row>
    <row r="80" spans="1:13" ht="15.75" customHeight="1">
      <c r="A80" s="55" t="s">
        <v>186</v>
      </c>
      <c r="B80" s="56" t="s">
        <v>187</v>
      </c>
      <c r="C80" s="55" t="s">
        <v>21</v>
      </c>
      <c r="D80" s="115">
        <v>17</v>
      </c>
      <c r="E80" s="57"/>
      <c r="F80" s="58">
        <f t="shared" si="6"/>
        <v>0</v>
      </c>
      <c r="G80" s="59"/>
      <c r="H80" s="58">
        <f t="shared" si="7"/>
        <v>0</v>
      </c>
      <c r="I80" s="58">
        <f t="shared" si="8"/>
        <v>0</v>
      </c>
      <c r="J80" s="72"/>
      <c r="K80" s="28"/>
      <c r="L80" s="37"/>
      <c r="M80" s="42"/>
    </row>
    <row r="81" spans="1:13" ht="15">
      <c r="A81" s="55" t="s">
        <v>188</v>
      </c>
      <c r="B81" s="56" t="s">
        <v>189</v>
      </c>
      <c r="C81" s="55" t="s">
        <v>16</v>
      </c>
      <c r="D81" s="115">
        <v>15</v>
      </c>
      <c r="E81" s="57"/>
      <c r="F81" s="58">
        <f t="shared" si="6"/>
        <v>0</v>
      </c>
      <c r="G81" s="59"/>
      <c r="H81" s="58">
        <f t="shared" si="7"/>
        <v>0</v>
      </c>
      <c r="I81" s="58">
        <f t="shared" si="8"/>
        <v>0</v>
      </c>
      <c r="J81" s="72"/>
      <c r="K81" s="28"/>
      <c r="L81" s="37"/>
      <c r="M81" s="42"/>
    </row>
    <row r="82" spans="1:13" s="46" customFormat="1" ht="15.75" customHeight="1">
      <c r="A82" s="60" t="s">
        <v>190</v>
      </c>
      <c r="B82" s="61" t="s">
        <v>331</v>
      </c>
      <c r="C82" s="60" t="s">
        <v>16</v>
      </c>
      <c r="D82" s="116">
        <v>50</v>
      </c>
      <c r="E82" s="62"/>
      <c r="F82" s="63">
        <f t="shared" si="6"/>
        <v>0</v>
      </c>
      <c r="G82" s="64"/>
      <c r="H82" s="63">
        <f t="shared" si="7"/>
        <v>0</v>
      </c>
      <c r="I82" s="63">
        <f t="shared" si="8"/>
        <v>0</v>
      </c>
      <c r="J82" s="73"/>
      <c r="K82" s="43"/>
      <c r="L82" s="44"/>
      <c r="M82" s="45"/>
    </row>
    <row r="83" spans="1:13" ht="15">
      <c r="A83" s="55" t="s">
        <v>191</v>
      </c>
      <c r="B83" s="56" t="s">
        <v>192</v>
      </c>
      <c r="C83" s="55" t="s">
        <v>16</v>
      </c>
      <c r="D83" s="115">
        <v>20</v>
      </c>
      <c r="E83" s="57"/>
      <c r="F83" s="58">
        <f t="shared" si="6"/>
        <v>0</v>
      </c>
      <c r="G83" s="59"/>
      <c r="H83" s="58">
        <f t="shared" si="7"/>
        <v>0</v>
      </c>
      <c r="I83" s="58">
        <f t="shared" si="8"/>
        <v>0</v>
      </c>
      <c r="J83" s="72"/>
      <c r="K83" s="28"/>
      <c r="L83" s="37"/>
      <c r="M83" s="42"/>
    </row>
    <row r="84" spans="1:13" ht="15">
      <c r="A84" s="55" t="s">
        <v>193</v>
      </c>
      <c r="B84" s="56" t="s">
        <v>194</v>
      </c>
      <c r="C84" s="55" t="s">
        <v>16</v>
      </c>
      <c r="D84" s="115">
        <v>70</v>
      </c>
      <c r="E84" s="57"/>
      <c r="F84" s="58">
        <f t="shared" si="6"/>
        <v>0</v>
      </c>
      <c r="G84" s="59"/>
      <c r="H84" s="58">
        <f t="shared" si="7"/>
        <v>0</v>
      </c>
      <c r="I84" s="58">
        <f t="shared" si="8"/>
        <v>0</v>
      </c>
      <c r="J84" s="72"/>
      <c r="K84" s="28"/>
      <c r="L84" s="37"/>
      <c r="M84" s="42"/>
    </row>
    <row r="85" spans="1:13" ht="15">
      <c r="A85" s="55" t="s">
        <v>195</v>
      </c>
      <c r="B85" s="61" t="s">
        <v>196</v>
      </c>
      <c r="C85" s="60" t="s">
        <v>16</v>
      </c>
      <c r="D85" s="115">
        <v>20</v>
      </c>
      <c r="E85" s="62"/>
      <c r="F85" s="58">
        <f t="shared" si="6"/>
        <v>0</v>
      </c>
      <c r="G85" s="59"/>
      <c r="H85" s="58">
        <f t="shared" si="7"/>
        <v>0</v>
      </c>
      <c r="I85" s="58">
        <f t="shared" si="8"/>
        <v>0</v>
      </c>
      <c r="J85" s="72"/>
      <c r="K85" s="28"/>
      <c r="L85" s="37"/>
      <c r="M85" s="42"/>
    </row>
    <row r="86" spans="1:13" ht="15">
      <c r="A86" s="55" t="s">
        <v>197</v>
      </c>
      <c r="B86" s="56" t="s">
        <v>198</v>
      </c>
      <c r="C86" s="55" t="s">
        <v>16</v>
      </c>
      <c r="D86" s="115">
        <v>30</v>
      </c>
      <c r="E86" s="57"/>
      <c r="F86" s="58">
        <f t="shared" si="6"/>
        <v>0</v>
      </c>
      <c r="G86" s="59"/>
      <c r="H86" s="58">
        <f t="shared" si="7"/>
        <v>0</v>
      </c>
      <c r="I86" s="58">
        <f t="shared" si="8"/>
        <v>0</v>
      </c>
      <c r="J86" s="72"/>
      <c r="K86" s="28"/>
      <c r="L86" s="37"/>
      <c r="M86" s="42"/>
    </row>
    <row r="87" spans="1:13" ht="15">
      <c r="A87" s="55" t="s">
        <v>199</v>
      </c>
      <c r="B87" s="56" t="s">
        <v>200</v>
      </c>
      <c r="C87" s="55" t="s">
        <v>16</v>
      </c>
      <c r="D87" s="115">
        <v>15</v>
      </c>
      <c r="E87" s="57"/>
      <c r="F87" s="58">
        <f t="shared" si="6"/>
        <v>0</v>
      </c>
      <c r="G87" s="59"/>
      <c r="H87" s="58">
        <f t="shared" si="7"/>
        <v>0</v>
      </c>
      <c r="I87" s="58">
        <f t="shared" si="8"/>
        <v>0</v>
      </c>
      <c r="J87" s="72"/>
      <c r="K87" s="28"/>
      <c r="L87" s="37"/>
      <c r="M87" s="42"/>
    </row>
    <row r="88" spans="1:13" ht="15">
      <c r="A88" s="55" t="s">
        <v>201</v>
      </c>
      <c r="B88" s="56" t="s">
        <v>202</v>
      </c>
      <c r="C88" s="55" t="s">
        <v>21</v>
      </c>
      <c r="D88" s="115">
        <v>30</v>
      </c>
      <c r="E88" s="57"/>
      <c r="F88" s="58">
        <f t="shared" si="6"/>
        <v>0</v>
      </c>
      <c r="G88" s="59"/>
      <c r="H88" s="58">
        <f t="shared" si="7"/>
        <v>0</v>
      </c>
      <c r="I88" s="58">
        <f t="shared" si="8"/>
        <v>0</v>
      </c>
      <c r="J88" s="72"/>
      <c r="K88" s="28"/>
      <c r="L88" s="37"/>
      <c r="M88" s="42"/>
    </row>
    <row r="89" spans="1:13" ht="15">
      <c r="A89" s="55" t="s">
        <v>203</v>
      </c>
      <c r="B89" s="56" t="s">
        <v>204</v>
      </c>
      <c r="C89" s="55" t="s">
        <v>16</v>
      </c>
      <c r="D89" s="115">
        <v>8</v>
      </c>
      <c r="E89" s="57"/>
      <c r="F89" s="58">
        <f t="shared" si="6"/>
        <v>0</v>
      </c>
      <c r="G89" s="59"/>
      <c r="H89" s="58">
        <f t="shared" si="7"/>
        <v>0</v>
      </c>
      <c r="I89" s="58">
        <f t="shared" si="8"/>
        <v>0</v>
      </c>
      <c r="J89" s="72"/>
      <c r="K89" s="28"/>
      <c r="L89" s="37"/>
      <c r="M89" s="42"/>
    </row>
    <row r="90" spans="1:13" ht="15">
      <c r="A90" s="55" t="s">
        <v>205</v>
      </c>
      <c r="B90" s="56" t="s">
        <v>206</v>
      </c>
      <c r="C90" s="55" t="s">
        <v>16</v>
      </c>
      <c r="D90" s="115">
        <v>500</v>
      </c>
      <c r="E90" s="57"/>
      <c r="F90" s="58">
        <f t="shared" si="6"/>
        <v>0</v>
      </c>
      <c r="G90" s="59"/>
      <c r="H90" s="58">
        <f t="shared" si="7"/>
        <v>0</v>
      </c>
      <c r="I90" s="58">
        <f t="shared" si="8"/>
        <v>0</v>
      </c>
      <c r="J90" s="72"/>
      <c r="K90" s="28"/>
      <c r="L90" s="37"/>
      <c r="M90" s="42"/>
    </row>
    <row r="91" spans="1:13" ht="15">
      <c r="A91" s="55" t="s">
        <v>207</v>
      </c>
      <c r="B91" s="56" t="s">
        <v>208</v>
      </c>
      <c r="C91" s="55" t="s">
        <v>16</v>
      </c>
      <c r="D91" s="115">
        <v>80</v>
      </c>
      <c r="E91" s="57"/>
      <c r="F91" s="58">
        <f t="shared" si="6"/>
        <v>0</v>
      </c>
      <c r="G91" s="59"/>
      <c r="H91" s="58">
        <f t="shared" si="7"/>
        <v>0</v>
      </c>
      <c r="I91" s="58">
        <f t="shared" si="8"/>
        <v>0</v>
      </c>
      <c r="J91" s="72"/>
      <c r="K91" s="28"/>
      <c r="L91" s="37"/>
      <c r="M91" s="42"/>
    </row>
    <row r="92" spans="1:13" ht="15">
      <c r="A92" s="55" t="s">
        <v>209</v>
      </c>
      <c r="B92" s="56" t="s">
        <v>210</v>
      </c>
      <c r="C92" s="55" t="s">
        <v>16</v>
      </c>
      <c r="D92" s="115">
        <v>50</v>
      </c>
      <c r="E92" s="57"/>
      <c r="F92" s="58">
        <f t="shared" si="6"/>
        <v>0</v>
      </c>
      <c r="G92" s="59"/>
      <c r="H92" s="58">
        <f t="shared" si="7"/>
        <v>0</v>
      </c>
      <c r="I92" s="58">
        <f t="shared" si="8"/>
        <v>0</v>
      </c>
      <c r="J92" s="72"/>
      <c r="K92" s="28"/>
      <c r="L92" s="37"/>
      <c r="M92" s="42"/>
    </row>
    <row r="93" spans="1:13" ht="15">
      <c r="A93" s="55" t="s">
        <v>211</v>
      </c>
      <c r="B93" s="56" t="s">
        <v>212</v>
      </c>
      <c r="C93" s="55" t="s">
        <v>16</v>
      </c>
      <c r="D93" s="115">
        <v>50</v>
      </c>
      <c r="E93" s="57"/>
      <c r="F93" s="58">
        <f t="shared" si="6"/>
        <v>0</v>
      </c>
      <c r="G93" s="59"/>
      <c r="H93" s="58">
        <f t="shared" si="7"/>
        <v>0</v>
      </c>
      <c r="I93" s="58">
        <f t="shared" si="8"/>
        <v>0</v>
      </c>
      <c r="J93" s="72"/>
      <c r="K93" s="28"/>
      <c r="L93" s="37"/>
      <c r="M93" s="42"/>
    </row>
    <row r="94" spans="1:13" ht="15">
      <c r="A94" s="55" t="s">
        <v>213</v>
      </c>
      <c r="B94" s="66" t="s">
        <v>214</v>
      </c>
      <c r="C94" s="67" t="s">
        <v>16</v>
      </c>
      <c r="D94" s="115">
        <v>20</v>
      </c>
      <c r="E94" s="68"/>
      <c r="F94" s="58">
        <f t="shared" si="6"/>
        <v>0</v>
      </c>
      <c r="G94" s="59"/>
      <c r="H94" s="58">
        <f t="shared" si="7"/>
        <v>0</v>
      </c>
      <c r="I94" s="58">
        <f t="shared" si="8"/>
        <v>0</v>
      </c>
      <c r="J94" s="72"/>
      <c r="K94" s="28"/>
      <c r="L94" s="37"/>
      <c r="M94" s="42"/>
    </row>
    <row r="95" spans="1:13" ht="15">
      <c r="A95" s="55" t="s">
        <v>215</v>
      </c>
      <c r="B95" s="66" t="s">
        <v>216</v>
      </c>
      <c r="C95" s="67" t="s">
        <v>16</v>
      </c>
      <c r="D95" s="115">
        <v>15</v>
      </c>
      <c r="E95" s="68"/>
      <c r="F95" s="58">
        <f t="shared" si="6"/>
        <v>0</v>
      </c>
      <c r="G95" s="59"/>
      <c r="H95" s="58">
        <f t="shared" si="7"/>
        <v>0</v>
      </c>
      <c r="I95" s="58">
        <f t="shared" si="8"/>
        <v>0</v>
      </c>
      <c r="J95" s="72"/>
      <c r="K95" s="28"/>
      <c r="L95" s="37"/>
      <c r="M95" s="42"/>
    </row>
    <row r="96" spans="1:13" ht="15" customHeight="1">
      <c r="A96" s="55" t="s">
        <v>217</v>
      </c>
      <c r="B96" s="66" t="s">
        <v>218</v>
      </c>
      <c r="C96" s="67" t="s">
        <v>16</v>
      </c>
      <c r="D96" s="115">
        <v>50</v>
      </c>
      <c r="E96" s="68"/>
      <c r="F96" s="58">
        <f t="shared" si="6"/>
        <v>0</v>
      </c>
      <c r="G96" s="59"/>
      <c r="H96" s="58">
        <f t="shared" si="7"/>
        <v>0</v>
      </c>
      <c r="I96" s="58">
        <f t="shared" si="8"/>
        <v>0</v>
      </c>
      <c r="J96" s="72"/>
      <c r="K96" s="43"/>
      <c r="L96" s="37"/>
      <c r="M96" s="42"/>
    </row>
    <row r="97" spans="1:13" ht="15">
      <c r="A97" s="55" t="s">
        <v>219</v>
      </c>
      <c r="B97" s="56" t="s">
        <v>220</v>
      </c>
      <c r="C97" s="55" t="s">
        <v>16</v>
      </c>
      <c r="D97" s="115">
        <v>50</v>
      </c>
      <c r="E97" s="57"/>
      <c r="F97" s="58">
        <f t="shared" si="6"/>
        <v>0</v>
      </c>
      <c r="G97" s="59"/>
      <c r="H97" s="58">
        <f t="shared" si="7"/>
        <v>0</v>
      </c>
      <c r="I97" s="58">
        <f t="shared" si="8"/>
        <v>0</v>
      </c>
      <c r="J97" s="72"/>
      <c r="K97" s="28"/>
      <c r="L97" s="37"/>
      <c r="M97" s="42"/>
    </row>
    <row r="98" spans="1:13" ht="15">
      <c r="A98" s="55" t="s">
        <v>221</v>
      </c>
      <c r="B98" s="56" t="s">
        <v>222</v>
      </c>
      <c r="C98" s="55" t="s">
        <v>16</v>
      </c>
      <c r="D98" s="115">
        <v>100</v>
      </c>
      <c r="E98" s="57"/>
      <c r="F98" s="58">
        <f t="shared" si="6"/>
        <v>0</v>
      </c>
      <c r="G98" s="59"/>
      <c r="H98" s="58">
        <f t="shared" si="7"/>
        <v>0</v>
      </c>
      <c r="I98" s="58">
        <f t="shared" si="8"/>
        <v>0</v>
      </c>
      <c r="J98" s="72"/>
      <c r="K98" s="28"/>
      <c r="L98" s="37"/>
      <c r="M98" s="42"/>
    </row>
    <row r="99" spans="1:13" ht="15">
      <c r="A99" s="55" t="s">
        <v>223</v>
      </c>
      <c r="B99" s="56" t="s">
        <v>224</v>
      </c>
      <c r="C99" s="55" t="s">
        <v>16</v>
      </c>
      <c r="D99" s="115">
        <v>2300</v>
      </c>
      <c r="E99" s="57"/>
      <c r="F99" s="58">
        <f t="shared" si="6"/>
        <v>0</v>
      </c>
      <c r="G99" s="59"/>
      <c r="H99" s="58">
        <f t="shared" si="7"/>
        <v>0</v>
      </c>
      <c r="I99" s="58">
        <f t="shared" si="8"/>
        <v>0</v>
      </c>
      <c r="J99" s="72"/>
      <c r="K99" s="28"/>
      <c r="L99" s="37"/>
      <c r="M99" s="42"/>
    </row>
    <row r="100" spans="1:13" ht="15">
      <c r="A100" s="55" t="s">
        <v>225</v>
      </c>
      <c r="B100" s="56" t="s">
        <v>226</v>
      </c>
      <c r="C100" s="55" t="s">
        <v>227</v>
      </c>
      <c r="D100" s="115">
        <v>10</v>
      </c>
      <c r="E100" s="57"/>
      <c r="F100" s="58">
        <f t="shared" si="6"/>
        <v>0</v>
      </c>
      <c r="G100" s="59"/>
      <c r="H100" s="58">
        <f t="shared" si="7"/>
        <v>0</v>
      </c>
      <c r="I100" s="58">
        <f t="shared" si="8"/>
        <v>0</v>
      </c>
      <c r="J100" s="72"/>
      <c r="K100" s="28"/>
      <c r="L100" s="37"/>
      <c r="M100" s="42"/>
    </row>
    <row r="101" spans="1:13" ht="15">
      <c r="A101" s="55" t="s">
        <v>228</v>
      </c>
      <c r="B101" s="56" t="s">
        <v>229</v>
      </c>
      <c r="C101" s="55" t="s">
        <v>21</v>
      </c>
      <c r="D101" s="115">
        <v>50</v>
      </c>
      <c r="E101" s="57"/>
      <c r="F101" s="58">
        <f t="shared" si="6"/>
        <v>0</v>
      </c>
      <c r="G101" s="59"/>
      <c r="H101" s="58">
        <f t="shared" si="7"/>
        <v>0</v>
      </c>
      <c r="I101" s="58">
        <f t="shared" si="8"/>
        <v>0</v>
      </c>
      <c r="J101" s="72"/>
      <c r="K101" s="28"/>
      <c r="L101" s="37"/>
      <c r="M101" s="42"/>
    </row>
    <row r="102" spans="1:13" ht="15">
      <c r="A102" s="55" t="s">
        <v>230</v>
      </c>
      <c r="B102" s="56" t="s">
        <v>231</v>
      </c>
      <c r="C102" s="55" t="s">
        <v>21</v>
      </c>
      <c r="D102" s="115">
        <v>200</v>
      </c>
      <c r="E102" s="57"/>
      <c r="F102" s="58">
        <f t="shared" si="6"/>
        <v>0</v>
      </c>
      <c r="G102" s="59"/>
      <c r="H102" s="58">
        <f t="shared" si="7"/>
        <v>0</v>
      </c>
      <c r="I102" s="58">
        <f t="shared" si="8"/>
        <v>0</v>
      </c>
      <c r="J102" s="72"/>
      <c r="K102" s="28"/>
      <c r="L102" s="37"/>
      <c r="M102" s="42"/>
    </row>
    <row r="103" spans="1:13" ht="15">
      <c r="A103" s="55" t="s">
        <v>232</v>
      </c>
      <c r="B103" s="56" t="s">
        <v>233</v>
      </c>
      <c r="C103" s="55" t="s">
        <v>21</v>
      </c>
      <c r="D103" s="115">
        <v>50</v>
      </c>
      <c r="E103" s="57"/>
      <c r="F103" s="58">
        <f aca="true" t="shared" si="9" ref="F103:F132">D103*E103</f>
        <v>0</v>
      </c>
      <c r="G103" s="59"/>
      <c r="H103" s="58">
        <f aca="true" t="shared" si="10" ref="H103:H132">F103*G103</f>
        <v>0</v>
      </c>
      <c r="I103" s="58">
        <f aca="true" t="shared" si="11" ref="I103:I132">F103+H103</f>
        <v>0</v>
      </c>
      <c r="J103" s="72"/>
      <c r="K103" s="28"/>
      <c r="L103" s="37"/>
      <c r="M103" s="42"/>
    </row>
    <row r="104" spans="1:13" ht="15">
      <c r="A104" s="55" t="s">
        <v>234</v>
      </c>
      <c r="B104" s="56" t="s">
        <v>235</v>
      </c>
      <c r="C104" s="55" t="s">
        <v>236</v>
      </c>
      <c r="D104" s="115">
        <v>120</v>
      </c>
      <c r="E104" s="57"/>
      <c r="F104" s="58">
        <f t="shared" si="9"/>
        <v>0</v>
      </c>
      <c r="G104" s="59"/>
      <c r="H104" s="58">
        <f t="shared" si="10"/>
        <v>0</v>
      </c>
      <c r="I104" s="58">
        <f t="shared" si="11"/>
        <v>0</v>
      </c>
      <c r="J104" s="72"/>
      <c r="K104" s="28"/>
      <c r="L104" s="37"/>
      <c r="M104" s="42"/>
    </row>
    <row r="105" spans="1:13" ht="15">
      <c r="A105" s="55" t="s">
        <v>237</v>
      </c>
      <c r="B105" s="56" t="s">
        <v>238</v>
      </c>
      <c r="C105" s="55" t="s">
        <v>16</v>
      </c>
      <c r="D105" s="115">
        <v>90</v>
      </c>
      <c r="E105" s="57"/>
      <c r="F105" s="58">
        <f t="shared" si="9"/>
        <v>0</v>
      </c>
      <c r="G105" s="59"/>
      <c r="H105" s="58">
        <f t="shared" si="10"/>
        <v>0</v>
      </c>
      <c r="I105" s="58">
        <f t="shared" si="11"/>
        <v>0</v>
      </c>
      <c r="J105" s="72"/>
      <c r="K105" s="28"/>
      <c r="L105" s="37"/>
      <c r="M105" s="42"/>
    </row>
    <row r="106" spans="1:13" ht="15">
      <c r="A106" s="55" t="s">
        <v>239</v>
      </c>
      <c r="B106" s="56" t="s">
        <v>240</v>
      </c>
      <c r="C106" s="55" t="s">
        <v>16</v>
      </c>
      <c r="D106" s="115">
        <v>30</v>
      </c>
      <c r="E106" s="57"/>
      <c r="F106" s="58">
        <f t="shared" si="9"/>
        <v>0</v>
      </c>
      <c r="G106" s="59"/>
      <c r="H106" s="58">
        <f t="shared" si="10"/>
        <v>0</v>
      </c>
      <c r="I106" s="58">
        <f t="shared" si="11"/>
        <v>0</v>
      </c>
      <c r="J106" s="72"/>
      <c r="K106" s="28"/>
      <c r="L106" s="37"/>
      <c r="M106" s="42"/>
    </row>
    <row r="107" spans="1:13" ht="15">
      <c r="A107" s="55" t="s">
        <v>241</v>
      </c>
      <c r="B107" s="56" t="s">
        <v>242</v>
      </c>
      <c r="C107" s="55" t="s">
        <v>16</v>
      </c>
      <c r="D107" s="115">
        <v>50</v>
      </c>
      <c r="E107" s="57"/>
      <c r="F107" s="58">
        <f t="shared" si="9"/>
        <v>0</v>
      </c>
      <c r="G107" s="59"/>
      <c r="H107" s="58">
        <f t="shared" si="10"/>
        <v>0</v>
      </c>
      <c r="I107" s="58">
        <f t="shared" si="11"/>
        <v>0</v>
      </c>
      <c r="J107" s="72"/>
      <c r="K107" s="28"/>
      <c r="L107" s="37"/>
      <c r="M107" s="42"/>
    </row>
    <row r="108" spans="1:13" ht="15">
      <c r="A108" s="55" t="s">
        <v>243</v>
      </c>
      <c r="B108" s="56" t="s">
        <v>244</v>
      </c>
      <c r="C108" s="55" t="s">
        <v>16</v>
      </c>
      <c r="D108" s="115">
        <v>240</v>
      </c>
      <c r="E108" s="57"/>
      <c r="F108" s="58">
        <f t="shared" si="9"/>
        <v>0</v>
      </c>
      <c r="G108" s="59"/>
      <c r="H108" s="58">
        <f t="shared" si="10"/>
        <v>0</v>
      </c>
      <c r="I108" s="58">
        <f t="shared" si="11"/>
        <v>0</v>
      </c>
      <c r="J108" s="72"/>
      <c r="K108" s="28"/>
      <c r="L108" s="37"/>
      <c r="M108" s="42"/>
    </row>
    <row r="109" spans="1:13" ht="15">
      <c r="A109" s="55" t="s">
        <v>245</v>
      </c>
      <c r="B109" s="56" t="s">
        <v>246</v>
      </c>
      <c r="C109" s="55" t="s">
        <v>16</v>
      </c>
      <c r="D109" s="115">
        <v>1500</v>
      </c>
      <c r="E109" s="57"/>
      <c r="F109" s="58">
        <f t="shared" si="9"/>
        <v>0</v>
      </c>
      <c r="G109" s="59"/>
      <c r="H109" s="58">
        <f t="shared" si="10"/>
        <v>0</v>
      </c>
      <c r="I109" s="58">
        <f t="shared" si="11"/>
        <v>0</v>
      </c>
      <c r="J109" s="72"/>
      <c r="K109" s="28"/>
      <c r="L109" s="37"/>
      <c r="M109" s="42"/>
    </row>
    <row r="110" spans="1:13" ht="15">
      <c r="A110" s="55" t="s">
        <v>247</v>
      </c>
      <c r="B110" s="56" t="s">
        <v>248</v>
      </c>
      <c r="C110" s="55" t="s">
        <v>16</v>
      </c>
      <c r="D110" s="115">
        <v>100</v>
      </c>
      <c r="E110" s="57"/>
      <c r="F110" s="58">
        <f t="shared" si="9"/>
        <v>0</v>
      </c>
      <c r="G110" s="59"/>
      <c r="H110" s="58">
        <f t="shared" si="10"/>
        <v>0</v>
      </c>
      <c r="I110" s="58">
        <f t="shared" si="11"/>
        <v>0</v>
      </c>
      <c r="J110" s="72"/>
      <c r="K110" s="28"/>
      <c r="L110" s="37"/>
      <c r="M110" s="42"/>
    </row>
    <row r="111" spans="1:13" ht="15">
      <c r="A111" s="55" t="s">
        <v>249</v>
      </c>
      <c r="B111" s="56" t="s">
        <v>250</v>
      </c>
      <c r="C111" s="55" t="s">
        <v>16</v>
      </c>
      <c r="D111" s="115">
        <v>50</v>
      </c>
      <c r="E111" s="57"/>
      <c r="F111" s="58">
        <f t="shared" si="9"/>
        <v>0</v>
      </c>
      <c r="G111" s="59"/>
      <c r="H111" s="58">
        <f t="shared" si="10"/>
        <v>0</v>
      </c>
      <c r="I111" s="58">
        <f t="shared" si="11"/>
        <v>0</v>
      </c>
      <c r="J111" s="72"/>
      <c r="K111" s="28"/>
      <c r="L111" s="37"/>
      <c r="M111" s="42"/>
    </row>
    <row r="112" spans="1:13" ht="15">
      <c r="A112" s="55" t="s">
        <v>251</v>
      </c>
      <c r="B112" s="56" t="s">
        <v>252</v>
      </c>
      <c r="C112" s="55" t="s">
        <v>16</v>
      </c>
      <c r="D112" s="115">
        <v>30</v>
      </c>
      <c r="E112" s="57"/>
      <c r="F112" s="58">
        <f t="shared" si="9"/>
        <v>0</v>
      </c>
      <c r="G112" s="59"/>
      <c r="H112" s="58">
        <f t="shared" si="10"/>
        <v>0</v>
      </c>
      <c r="I112" s="58">
        <f t="shared" si="11"/>
        <v>0</v>
      </c>
      <c r="J112" s="72"/>
      <c r="K112" s="28"/>
      <c r="L112" s="37"/>
      <c r="M112" s="42"/>
    </row>
    <row r="113" spans="1:13" ht="15">
      <c r="A113" s="55" t="s">
        <v>253</v>
      </c>
      <c r="B113" s="56" t="s">
        <v>254</v>
      </c>
      <c r="C113" s="55" t="s">
        <v>16</v>
      </c>
      <c r="D113" s="115">
        <v>90</v>
      </c>
      <c r="E113" s="57"/>
      <c r="F113" s="58">
        <f t="shared" si="9"/>
        <v>0</v>
      </c>
      <c r="G113" s="59"/>
      <c r="H113" s="58">
        <f t="shared" si="10"/>
        <v>0</v>
      </c>
      <c r="I113" s="58">
        <f t="shared" si="11"/>
        <v>0</v>
      </c>
      <c r="J113" s="72"/>
      <c r="K113" s="28"/>
      <c r="L113" s="37"/>
      <c r="M113" s="42"/>
    </row>
    <row r="114" spans="1:13" ht="15">
      <c r="A114" s="55" t="s">
        <v>255</v>
      </c>
      <c r="B114" s="56" t="s">
        <v>256</v>
      </c>
      <c r="C114" s="55" t="s">
        <v>16</v>
      </c>
      <c r="D114" s="115">
        <v>1200</v>
      </c>
      <c r="E114" s="57"/>
      <c r="F114" s="58">
        <f t="shared" si="9"/>
        <v>0</v>
      </c>
      <c r="G114" s="59"/>
      <c r="H114" s="58">
        <f t="shared" si="10"/>
        <v>0</v>
      </c>
      <c r="I114" s="58">
        <f t="shared" si="11"/>
        <v>0</v>
      </c>
      <c r="J114" s="72"/>
      <c r="K114" s="28"/>
      <c r="L114" s="37"/>
      <c r="M114" s="42"/>
    </row>
    <row r="115" spans="1:13" ht="15">
      <c r="A115" s="55" t="s">
        <v>257</v>
      </c>
      <c r="B115" s="56" t="s">
        <v>258</v>
      </c>
      <c r="C115" s="55" t="s">
        <v>16</v>
      </c>
      <c r="D115" s="115">
        <v>150</v>
      </c>
      <c r="E115" s="57"/>
      <c r="F115" s="58">
        <f t="shared" si="9"/>
        <v>0</v>
      </c>
      <c r="G115" s="59"/>
      <c r="H115" s="58">
        <f t="shared" si="10"/>
        <v>0</v>
      </c>
      <c r="I115" s="58">
        <f t="shared" si="11"/>
        <v>0</v>
      </c>
      <c r="J115" s="72"/>
      <c r="K115" s="28"/>
      <c r="L115" s="37"/>
      <c r="M115" s="42"/>
    </row>
    <row r="116" spans="1:13" ht="15">
      <c r="A116" s="55" t="s">
        <v>259</v>
      </c>
      <c r="B116" s="56" t="s">
        <v>260</v>
      </c>
      <c r="C116" s="55" t="s">
        <v>16</v>
      </c>
      <c r="D116" s="115">
        <v>50</v>
      </c>
      <c r="E116" s="57"/>
      <c r="F116" s="58">
        <f t="shared" si="9"/>
        <v>0</v>
      </c>
      <c r="G116" s="59"/>
      <c r="H116" s="58">
        <f t="shared" si="10"/>
        <v>0</v>
      </c>
      <c r="I116" s="58">
        <f t="shared" si="11"/>
        <v>0</v>
      </c>
      <c r="J116" s="72"/>
      <c r="K116" s="28"/>
      <c r="L116" s="37"/>
      <c r="M116" s="42"/>
    </row>
    <row r="117" spans="1:13" ht="15">
      <c r="A117" s="55" t="s">
        <v>261</v>
      </c>
      <c r="B117" s="56" t="s">
        <v>262</v>
      </c>
      <c r="C117" s="55" t="s">
        <v>16</v>
      </c>
      <c r="D117" s="115">
        <v>30</v>
      </c>
      <c r="E117" s="57"/>
      <c r="F117" s="58">
        <f t="shared" si="9"/>
        <v>0</v>
      </c>
      <c r="G117" s="59"/>
      <c r="H117" s="58">
        <f t="shared" si="10"/>
        <v>0</v>
      </c>
      <c r="I117" s="58">
        <f t="shared" si="11"/>
        <v>0</v>
      </c>
      <c r="J117" s="72"/>
      <c r="K117" s="28"/>
      <c r="L117" s="37"/>
      <c r="M117" s="42"/>
    </row>
    <row r="118" spans="1:13" ht="15">
      <c r="A118" s="55" t="s">
        <v>263</v>
      </c>
      <c r="B118" s="56" t="s">
        <v>264</v>
      </c>
      <c r="C118" s="55" t="s">
        <v>16</v>
      </c>
      <c r="D118" s="115">
        <v>190</v>
      </c>
      <c r="E118" s="57"/>
      <c r="F118" s="58">
        <f t="shared" si="9"/>
        <v>0</v>
      </c>
      <c r="G118" s="59"/>
      <c r="H118" s="58">
        <f t="shared" si="10"/>
        <v>0</v>
      </c>
      <c r="I118" s="58">
        <f t="shared" si="11"/>
        <v>0</v>
      </c>
      <c r="J118" s="72"/>
      <c r="K118" s="28"/>
      <c r="L118" s="37"/>
      <c r="M118" s="42"/>
    </row>
    <row r="119" spans="1:13" ht="15">
      <c r="A119" s="55" t="s">
        <v>265</v>
      </c>
      <c r="B119" s="56" t="s">
        <v>266</v>
      </c>
      <c r="C119" s="55" t="s">
        <v>16</v>
      </c>
      <c r="D119" s="115">
        <v>10</v>
      </c>
      <c r="E119" s="57"/>
      <c r="F119" s="58">
        <f t="shared" si="9"/>
        <v>0</v>
      </c>
      <c r="G119" s="59"/>
      <c r="H119" s="58">
        <f t="shared" si="10"/>
        <v>0</v>
      </c>
      <c r="I119" s="58">
        <f t="shared" si="11"/>
        <v>0</v>
      </c>
      <c r="J119" s="72"/>
      <c r="K119" s="28"/>
      <c r="L119" s="37"/>
      <c r="M119" s="42"/>
    </row>
    <row r="120" spans="1:13" ht="15">
      <c r="A120" s="55" t="s">
        <v>267</v>
      </c>
      <c r="B120" s="56" t="s">
        <v>268</v>
      </c>
      <c r="C120" s="55" t="s">
        <v>16</v>
      </c>
      <c r="D120" s="115">
        <v>80</v>
      </c>
      <c r="E120" s="57"/>
      <c r="F120" s="58">
        <f t="shared" si="9"/>
        <v>0</v>
      </c>
      <c r="G120" s="59"/>
      <c r="H120" s="58">
        <f t="shared" si="10"/>
        <v>0</v>
      </c>
      <c r="I120" s="58">
        <f t="shared" si="11"/>
        <v>0</v>
      </c>
      <c r="J120" s="72"/>
      <c r="K120" s="28"/>
      <c r="L120" s="37"/>
      <c r="M120" s="42"/>
    </row>
    <row r="121" spans="1:13" ht="15">
      <c r="A121" s="55" t="s">
        <v>269</v>
      </c>
      <c r="B121" s="56" t="s">
        <v>270</v>
      </c>
      <c r="C121" s="55" t="s">
        <v>16</v>
      </c>
      <c r="D121" s="115">
        <v>100</v>
      </c>
      <c r="E121" s="57"/>
      <c r="F121" s="58">
        <f t="shared" si="9"/>
        <v>0</v>
      </c>
      <c r="G121" s="59"/>
      <c r="H121" s="58">
        <f t="shared" si="10"/>
        <v>0</v>
      </c>
      <c r="I121" s="58">
        <f t="shared" si="11"/>
        <v>0</v>
      </c>
      <c r="J121" s="72"/>
      <c r="K121" s="28"/>
      <c r="L121" s="37"/>
      <c r="M121" s="42"/>
    </row>
    <row r="122" spans="1:13" ht="15">
      <c r="A122" s="55" t="s">
        <v>271</v>
      </c>
      <c r="B122" s="56" t="s">
        <v>272</v>
      </c>
      <c r="C122" s="55" t="s">
        <v>16</v>
      </c>
      <c r="D122" s="115">
        <v>130</v>
      </c>
      <c r="E122" s="57"/>
      <c r="F122" s="58">
        <f t="shared" si="9"/>
        <v>0</v>
      </c>
      <c r="G122" s="59"/>
      <c r="H122" s="58">
        <f t="shared" si="10"/>
        <v>0</v>
      </c>
      <c r="I122" s="58">
        <f t="shared" si="11"/>
        <v>0</v>
      </c>
      <c r="J122" s="72"/>
      <c r="K122" s="28"/>
      <c r="L122" s="37"/>
      <c r="M122" s="42"/>
    </row>
    <row r="123" spans="1:13" ht="15">
      <c r="A123" s="55" t="s">
        <v>273</v>
      </c>
      <c r="B123" s="56" t="s">
        <v>274</v>
      </c>
      <c r="C123" s="55" t="s">
        <v>16</v>
      </c>
      <c r="D123" s="115">
        <v>100</v>
      </c>
      <c r="E123" s="57"/>
      <c r="F123" s="58">
        <f t="shared" si="9"/>
        <v>0</v>
      </c>
      <c r="G123" s="59"/>
      <c r="H123" s="58">
        <f t="shared" si="10"/>
        <v>0</v>
      </c>
      <c r="I123" s="58">
        <f t="shared" si="11"/>
        <v>0</v>
      </c>
      <c r="J123" s="72"/>
      <c r="K123" s="28"/>
      <c r="L123" s="37"/>
      <c r="M123" s="42"/>
    </row>
    <row r="124" spans="1:13" ht="15">
      <c r="A124" s="55" t="s">
        <v>275</v>
      </c>
      <c r="B124" s="56" t="s">
        <v>276</v>
      </c>
      <c r="C124" s="55" t="s">
        <v>16</v>
      </c>
      <c r="D124" s="115">
        <v>180</v>
      </c>
      <c r="E124" s="57"/>
      <c r="F124" s="58">
        <f t="shared" si="9"/>
        <v>0</v>
      </c>
      <c r="G124" s="59"/>
      <c r="H124" s="58">
        <f t="shared" si="10"/>
        <v>0</v>
      </c>
      <c r="I124" s="58">
        <f t="shared" si="11"/>
        <v>0</v>
      </c>
      <c r="J124" s="72"/>
      <c r="K124" s="28"/>
      <c r="L124" s="37"/>
      <c r="M124" s="42"/>
    </row>
    <row r="125" spans="1:13" ht="15">
      <c r="A125" s="55" t="s">
        <v>277</v>
      </c>
      <c r="B125" s="56" t="s">
        <v>278</v>
      </c>
      <c r="C125" s="55" t="s">
        <v>16</v>
      </c>
      <c r="D125" s="115">
        <v>50</v>
      </c>
      <c r="E125" s="57"/>
      <c r="F125" s="58">
        <f t="shared" si="9"/>
        <v>0</v>
      </c>
      <c r="G125" s="59"/>
      <c r="H125" s="58">
        <f t="shared" si="10"/>
        <v>0</v>
      </c>
      <c r="I125" s="58">
        <f t="shared" si="11"/>
        <v>0</v>
      </c>
      <c r="J125" s="72"/>
      <c r="K125" s="28"/>
      <c r="L125" s="37"/>
      <c r="M125" s="42"/>
    </row>
    <row r="126" spans="1:13" ht="15">
      <c r="A126" s="55" t="s">
        <v>279</v>
      </c>
      <c r="B126" s="56" t="s">
        <v>280</v>
      </c>
      <c r="C126" s="55" t="s">
        <v>16</v>
      </c>
      <c r="D126" s="115">
        <v>30</v>
      </c>
      <c r="E126" s="57"/>
      <c r="F126" s="58">
        <f t="shared" si="9"/>
        <v>0</v>
      </c>
      <c r="G126" s="59"/>
      <c r="H126" s="58">
        <f t="shared" si="10"/>
        <v>0</v>
      </c>
      <c r="I126" s="58">
        <f t="shared" si="11"/>
        <v>0</v>
      </c>
      <c r="J126" s="72"/>
      <c r="K126" s="28"/>
      <c r="L126" s="37"/>
      <c r="M126" s="42"/>
    </row>
    <row r="127" spans="1:13" ht="15">
      <c r="A127" s="55" t="s">
        <v>281</v>
      </c>
      <c r="B127" s="56" t="s">
        <v>282</v>
      </c>
      <c r="C127" s="55" t="s">
        <v>16</v>
      </c>
      <c r="D127" s="115">
        <v>15</v>
      </c>
      <c r="E127" s="57"/>
      <c r="F127" s="58">
        <f t="shared" si="9"/>
        <v>0</v>
      </c>
      <c r="G127" s="59"/>
      <c r="H127" s="58">
        <f t="shared" si="10"/>
        <v>0</v>
      </c>
      <c r="I127" s="58">
        <f t="shared" si="11"/>
        <v>0</v>
      </c>
      <c r="J127" s="72"/>
      <c r="K127" s="28"/>
      <c r="L127" s="37"/>
      <c r="M127" s="42"/>
    </row>
    <row r="128" spans="1:13" ht="15">
      <c r="A128" s="55" t="s">
        <v>283</v>
      </c>
      <c r="B128" s="56" t="s">
        <v>284</v>
      </c>
      <c r="C128" s="55" t="s">
        <v>21</v>
      </c>
      <c r="D128" s="115">
        <v>700</v>
      </c>
      <c r="E128" s="57"/>
      <c r="F128" s="58">
        <f t="shared" si="9"/>
        <v>0</v>
      </c>
      <c r="G128" s="59"/>
      <c r="H128" s="58">
        <f t="shared" si="10"/>
        <v>0</v>
      </c>
      <c r="I128" s="58">
        <f t="shared" si="11"/>
        <v>0</v>
      </c>
      <c r="J128" s="72"/>
      <c r="K128" s="28"/>
      <c r="L128" s="37"/>
      <c r="M128" s="42"/>
    </row>
    <row r="129" spans="1:13" s="46" customFormat="1" ht="25.5">
      <c r="A129" s="60" t="s">
        <v>285</v>
      </c>
      <c r="B129" s="69" t="s">
        <v>330</v>
      </c>
      <c r="C129" s="70" t="s">
        <v>16</v>
      </c>
      <c r="D129" s="116">
        <v>700</v>
      </c>
      <c r="E129" s="71"/>
      <c r="F129" s="63">
        <f t="shared" si="9"/>
        <v>0</v>
      </c>
      <c r="G129" s="64"/>
      <c r="H129" s="63">
        <f t="shared" si="10"/>
        <v>0</v>
      </c>
      <c r="I129" s="63">
        <f t="shared" si="11"/>
        <v>0</v>
      </c>
      <c r="J129" s="73"/>
      <c r="K129" s="43"/>
      <c r="L129" s="44"/>
      <c r="M129" s="45"/>
    </row>
    <row r="130" spans="1:13" s="46" customFormat="1" ht="25.5">
      <c r="A130" s="60" t="s">
        <v>286</v>
      </c>
      <c r="B130" s="69" t="s">
        <v>308</v>
      </c>
      <c r="C130" s="70" t="s">
        <v>16</v>
      </c>
      <c r="D130" s="116">
        <v>700</v>
      </c>
      <c r="E130" s="71"/>
      <c r="F130" s="63">
        <f t="shared" si="9"/>
        <v>0</v>
      </c>
      <c r="G130" s="64"/>
      <c r="H130" s="63">
        <f t="shared" si="10"/>
        <v>0</v>
      </c>
      <c r="I130" s="63">
        <f t="shared" si="11"/>
        <v>0</v>
      </c>
      <c r="J130" s="73"/>
      <c r="K130" s="43"/>
      <c r="L130" s="44"/>
      <c r="M130" s="45"/>
    </row>
    <row r="131" spans="1:13" ht="15">
      <c r="A131" s="55" t="s">
        <v>288</v>
      </c>
      <c r="B131" s="56" t="s">
        <v>287</v>
      </c>
      <c r="C131" s="55" t="s">
        <v>21</v>
      </c>
      <c r="D131" s="115">
        <v>100</v>
      </c>
      <c r="E131" s="57"/>
      <c r="F131" s="58">
        <f t="shared" si="9"/>
        <v>0</v>
      </c>
      <c r="G131" s="59"/>
      <c r="H131" s="58">
        <f t="shared" si="10"/>
        <v>0</v>
      </c>
      <c r="I131" s="58">
        <f t="shared" si="11"/>
        <v>0</v>
      </c>
      <c r="J131" s="72"/>
      <c r="K131" s="28"/>
      <c r="L131" s="37"/>
      <c r="M131" s="42"/>
    </row>
    <row r="132" spans="1:13" ht="15">
      <c r="A132" s="55" t="s">
        <v>309</v>
      </c>
      <c r="B132" s="56" t="s">
        <v>289</v>
      </c>
      <c r="C132" s="55" t="s">
        <v>21</v>
      </c>
      <c r="D132" s="115">
        <v>2</v>
      </c>
      <c r="E132" s="57"/>
      <c r="F132" s="58">
        <f t="shared" si="9"/>
        <v>0</v>
      </c>
      <c r="G132" s="59"/>
      <c r="H132" s="58">
        <f t="shared" si="10"/>
        <v>0</v>
      </c>
      <c r="I132" s="58">
        <f t="shared" si="11"/>
        <v>0</v>
      </c>
      <c r="J132" s="72"/>
      <c r="K132" s="28"/>
      <c r="L132" s="37"/>
      <c r="M132" s="42"/>
    </row>
    <row r="133" spans="1:10" ht="18" customHeight="1" thickBot="1">
      <c r="A133" s="139" t="s">
        <v>329</v>
      </c>
      <c r="B133" s="140"/>
      <c r="C133" s="140"/>
      <c r="D133" s="140"/>
      <c r="E133" s="141"/>
      <c r="F133" s="114">
        <f>SUM(F7:F132)</f>
        <v>0</v>
      </c>
      <c r="G133" s="49"/>
      <c r="H133" s="50"/>
      <c r="I133" s="114">
        <f>SUM(I7:I131)</f>
        <v>0</v>
      </c>
      <c r="J133" s="28"/>
    </row>
    <row r="134" spans="1:10" ht="28.5" customHeight="1">
      <c r="A134" s="25"/>
      <c r="B134" s="47"/>
      <c r="C134" s="48"/>
      <c r="D134" s="28"/>
      <c r="E134" s="29"/>
      <c r="F134" s="32"/>
      <c r="G134" s="29"/>
      <c r="H134" s="32"/>
      <c r="I134" s="32"/>
      <c r="J134" s="28"/>
    </row>
    <row r="135" spans="1:10" ht="16.5" customHeight="1">
      <c r="A135" s="25"/>
      <c r="B135" s="47"/>
      <c r="C135" s="48"/>
      <c r="D135" s="28"/>
      <c r="E135" s="29"/>
      <c r="F135" s="32"/>
      <c r="G135" s="29"/>
      <c r="H135" s="32"/>
      <c r="I135" s="32"/>
      <c r="J135" s="28"/>
    </row>
    <row r="136" spans="1:10" ht="19.5" customHeight="1">
      <c r="A136" s="25"/>
      <c r="B136" s="47"/>
      <c r="C136" s="48"/>
      <c r="D136" s="28"/>
      <c r="E136" s="29"/>
      <c r="F136" s="32"/>
      <c r="G136" s="29"/>
      <c r="H136" s="32"/>
      <c r="I136" s="32"/>
      <c r="J136" s="28"/>
    </row>
  </sheetData>
  <sheetProtection/>
  <mergeCells count="2">
    <mergeCell ref="A3:B3"/>
    <mergeCell ref="A133:E133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7">
      <selection activeCell="L20" sqref="L20"/>
    </sheetView>
  </sheetViews>
  <sheetFormatPr defaultColWidth="9.00390625" defaultRowHeight="12.75"/>
  <cols>
    <col min="1" max="1" width="4.75390625" style="36" customWidth="1"/>
    <col min="2" max="2" width="59.00390625" style="33" customWidth="1"/>
    <col min="3" max="3" width="7.00390625" style="33" customWidth="1"/>
    <col min="4" max="4" width="7.25390625" style="33" customWidth="1"/>
    <col min="5" max="5" width="8.875" style="33" customWidth="1"/>
    <col min="6" max="6" width="15.25390625" style="37" customWidth="1"/>
    <col min="7" max="7" width="6.75390625" style="33" customWidth="1"/>
    <col min="8" max="8" width="12.75390625" style="33" customWidth="1"/>
    <col min="9" max="9" width="13.75390625" style="37" customWidth="1"/>
    <col min="10" max="10" width="9.375" style="33" customWidth="1"/>
    <col min="11" max="16384" width="9.125" style="33" customWidth="1"/>
  </cols>
  <sheetData>
    <row r="2" ht="15.75">
      <c r="B2" s="39" t="s">
        <v>310</v>
      </c>
    </row>
    <row r="3" ht="7.5" customHeight="1"/>
    <row r="4" spans="1:8" ht="15" customHeight="1">
      <c r="A4" s="51"/>
      <c r="B4" s="83" t="s">
        <v>320</v>
      </c>
      <c r="C4" s="27"/>
      <c r="E4" s="52"/>
      <c r="G4" s="52"/>
      <c r="H4" s="52"/>
    </row>
    <row r="5" spans="1:8" ht="9" customHeight="1">
      <c r="A5" s="53"/>
      <c r="B5" s="28"/>
      <c r="C5" s="25"/>
      <c r="E5" s="52"/>
      <c r="G5" s="52"/>
      <c r="H5" s="52"/>
    </row>
    <row r="6" spans="1:10" s="28" customFormat="1" ht="59.25" customHeight="1">
      <c r="A6" s="117" t="s">
        <v>0</v>
      </c>
      <c r="B6" s="117" t="s">
        <v>1</v>
      </c>
      <c r="C6" s="117" t="s">
        <v>71</v>
      </c>
      <c r="D6" s="118" t="s">
        <v>3</v>
      </c>
      <c r="E6" s="118" t="s">
        <v>4</v>
      </c>
      <c r="F6" s="119" t="s">
        <v>290</v>
      </c>
      <c r="G6" s="118" t="s">
        <v>6</v>
      </c>
      <c r="H6" s="118" t="s">
        <v>73</v>
      </c>
      <c r="I6" s="119" t="s">
        <v>291</v>
      </c>
      <c r="J6" s="118" t="s">
        <v>9</v>
      </c>
    </row>
    <row r="7" spans="1:10" ht="12" customHeight="1">
      <c r="A7" s="34"/>
      <c r="B7" s="34"/>
      <c r="C7" s="34"/>
      <c r="D7" s="120" t="s">
        <v>10</v>
      </c>
      <c r="E7" s="120" t="s">
        <v>75</v>
      </c>
      <c r="F7" s="121" t="s">
        <v>12</v>
      </c>
      <c r="G7" s="120" t="s">
        <v>13</v>
      </c>
      <c r="H7" s="120" t="s">
        <v>14</v>
      </c>
      <c r="I7" s="121" t="s">
        <v>15</v>
      </c>
      <c r="J7" s="35"/>
    </row>
    <row r="8" spans="1:12" s="43" customFormat="1" ht="20.25" customHeight="1">
      <c r="A8" s="70" t="s">
        <v>29</v>
      </c>
      <c r="B8" s="69" t="s">
        <v>315</v>
      </c>
      <c r="C8" s="70" t="s">
        <v>292</v>
      </c>
      <c r="D8" s="135">
        <v>25</v>
      </c>
      <c r="E8" s="76"/>
      <c r="F8" s="128">
        <f>D8*E8</f>
        <v>0</v>
      </c>
      <c r="G8" s="77"/>
      <c r="H8" s="73">
        <f aca="true" t="shared" si="0" ref="H8:H26">F8*G8</f>
        <v>0</v>
      </c>
      <c r="I8" s="128">
        <f aca="true" t="shared" si="1" ref="I8:I26">F8+H8</f>
        <v>0</v>
      </c>
      <c r="J8" s="74"/>
      <c r="K8" s="31"/>
      <c r="L8" s="54"/>
    </row>
    <row r="9" spans="1:12" s="43" customFormat="1" ht="20.25" customHeight="1">
      <c r="A9" s="70" t="s">
        <v>30</v>
      </c>
      <c r="B9" s="69" t="s">
        <v>316</v>
      </c>
      <c r="C9" s="70" t="s">
        <v>292</v>
      </c>
      <c r="D9" s="135">
        <v>25</v>
      </c>
      <c r="E9" s="76"/>
      <c r="F9" s="128">
        <f aca="true" t="shared" si="2" ref="F9:F26">D9*E9</f>
        <v>0</v>
      </c>
      <c r="G9" s="77"/>
      <c r="H9" s="73">
        <f t="shared" si="0"/>
        <v>0</v>
      </c>
      <c r="I9" s="128">
        <f t="shared" si="1"/>
        <v>0</v>
      </c>
      <c r="J9" s="78"/>
      <c r="K9" s="31"/>
      <c r="L9" s="54"/>
    </row>
    <row r="10" spans="1:12" s="43" customFormat="1" ht="19.5" customHeight="1">
      <c r="A10" s="70" t="s">
        <v>31</v>
      </c>
      <c r="B10" s="69" t="s">
        <v>317</v>
      </c>
      <c r="C10" s="70" t="s">
        <v>292</v>
      </c>
      <c r="D10" s="136">
        <v>10</v>
      </c>
      <c r="E10" s="76"/>
      <c r="F10" s="128">
        <f t="shared" si="2"/>
        <v>0</v>
      </c>
      <c r="G10" s="64"/>
      <c r="H10" s="73">
        <f t="shared" si="0"/>
        <v>0</v>
      </c>
      <c r="I10" s="128">
        <f t="shared" si="1"/>
        <v>0</v>
      </c>
      <c r="J10" s="74"/>
      <c r="K10" s="31"/>
      <c r="L10" s="54"/>
    </row>
    <row r="11" spans="1:12" s="43" customFormat="1" ht="19.5" customHeight="1">
      <c r="A11" s="70" t="s">
        <v>32</v>
      </c>
      <c r="B11" s="69" t="s">
        <v>318</v>
      </c>
      <c r="C11" s="60" t="s">
        <v>292</v>
      </c>
      <c r="D11" s="136">
        <v>1500</v>
      </c>
      <c r="E11" s="76"/>
      <c r="F11" s="128">
        <f t="shared" si="2"/>
        <v>0</v>
      </c>
      <c r="G11" s="64"/>
      <c r="H11" s="73">
        <f t="shared" si="0"/>
        <v>0</v>
      </c>
      <c r="I11" s="128">
        <f t="shared" si="1"/>
        <v>0</v>
      </c>
      <c r="J11" s="74"/>
      <c r="K11" s="31"/>
      <c r="L11" s="54"/>
    </row>
    <row r="12" spans="1:12" s="43" customFormat="1" ht="19.5" customHeight="1">
      <c r="A12" s="70" t="s">
        <v>33</v>
      </c>
      <c r="B12" s="69" t="s">
        <v>319</v>
      </c>
      <c r="C12" s="60" t="s">
        <v>292</v>
      </c>
      <c r="D12" s="136">
        <v>32</v>
      </c>
      <c r="E12" s="76"/>
      <c r="F12" s="128">
        <f t="shared" si="2"/>
        <v>0</v>
      </c>
      <c r="G12" s="64"/>
      <c r="H12" s="73">
        <f t="shared" si="0"/>
        <v>0</v>
      </c>
      <c r="I12" s="128">
        <f t="shared" si="1"/>
        <v>0</v>
      </c>
      <c r="J12" s="74"/>
      <c r="K12" s="31"/>
      <c r="L12" s="54"/>
    </row>
    <row r="13" spans="1:10" ht="19.5" customHeight="1">
      <c r="A13" s="70" t="s">
        <v>34</v>
      </c>
      <c r="B13" s="82" t="s">
        <v>293</v>
      </c>
      <c r="C13" s="60" t="s">
        <v>294</v>
      </c>
      <c r="D13" s="74">
        <v>3</v>
      </c>
      <c r="E13" s="76"/>
      <c r="F13" s="128">
        <f t="shared" si="2"/>
        <v>0</v>
      </c>
      <c r="G13" s="64"/>
      <c r="H13" s="73">
        <f t="shared" si="0"/>
        <v>0</v>
      </c>
      <c r="I13" s="128">
        <f t="shared" si="1"/>
        <v>0</v>
      </c>
      <c r="J13" s="74"/>
    </row>
    <row r="14" spans="1:10" ht="19.5" customHeight="1">
      <c r="A14" s="70" t="s">
        <v>35</v>
      </c>
      <c r="B14" s="82" t="s">
        <v>295</v>
      </c>
      <c r="C14" s="60" t="s">
        <v>294</v>
      </c>
      <c r="D14" s="74">
        <v>15</v>
      </c>
      <c r="E14" s="76"/>
      <c r="F14" s="128">
        <f t="shared" si="2"/>
        <v>0</v>
      </c>
      <c r="G14" s="64"/>
      <c r="H14" s="73">
        <f t="shared" si="0"/>
        <v>0</v>
      </c>
      <c r="I14" s="128">
        <f t="shared" si="1"/>
        <v>0</v>
      </c>
      <c r="J14" s="74"/>
    </row>
    <row r="15" spans="1:10" ht="19.5" customHeight="1">
      <c r="A15" s="70" t="s">
        <v>36</v>
      </c>
      <c r="B15" s="82" t="s">
        <v>296</v>
      </c>
      <c r="C15" s="60" t="s">
        <v>294</v>
      </c>
      <c r="D15" s="74">
        <v>6</v>
      </c>
      <c r="E15" s="76"/>
      <c r="F15" s="128">
        <f t="shared" si="2"/>
        <v>0</v>
      </c>
      <c r="G15" s="64"/>
      <c r="H15" s="73">
        <f t="shared" si="0"/>
        <v>0</v>
      </c>
      <c r="I15" s="128">
        <f t="shared" si="1"/>
        <v>0</v>
      </c>
      <c r="J15" s="74"/>
    </row>
    <row r="16" spans="1:12" s="28" customFormat="1" ht="19.5" customHeight="1">
      <c r="A16" s="70" t="s">
        <v>37</v>
      </c>
      <c r="B16" s="79" t="s">
        <v>297</v>
      </c>
      <c r="C16" s="60" t="s">
        <v>292</v>
      </c>
      <c r="D16" s="136">
        <v>19</v>
      </c>
      <c r="E16" s="76"/>
      <c r="F16" s="128">
        <f t="shared" si="2"/>
        <v>0</v>
      </c>
      <c r="G16" s="64"/>
      <c r="H16" s="73">
        <f t="shared" si="0"/>
        <v>0</v>
      </c>
      <c r="I16" s="128">
        <f t="shared" si="1"/>
        <v>0</v>
      </c>
      <c r="J16" s="74"/>
      <c r="K16" s="31"/>
      <c r="L16" s="54"/>
    </row>
    <row r="17" spans="1:12" s="28" customFormat="1" ht="19.5" customHeight="1">
      <c r="A17" s="70" t="s">
        <v>38</v>
      </c>
      <c r="B17" s="79" t="s">
        <v>298</v>
      </c>
      <c r="C17" s="60" t="s">
        <v>292</v>
      </c>
      <c r="D17" s="136">
        <v>2</v>
      </c>
      <c r="E17" s="76"/>
      <c r="F17" s="128">
        <f t="shared" si="2"/>
        <v>0</v>
      </c>
      <c r="G17" s="64"/>
      <c r="H17" s="73">
        <f t="shared" si="0"/>
        <v>0</v>
      </c>
      <c r="I17" s="128">
        <f t="shared" si="1"/>
        <v>0</v>
      </c>
      <c r="J17" s="74"/>
      <c r="K17" s="31"/>
      <c r="L17" s="54"/>
    </row>
    <row r="18" spans="1:12" ht="19.5" customHeight="1">
      <c r="A18" s="70" t="s">
        <v>39</v>
      </c>
      <c r="B18" s="82" t="s">
        <v>299</v>
      </c>
      <c r="C18" s="60" t="s">
        <v>292</v>
      </c>
      <c r="D18" s="136">
        <v>4</v>
      </c>
      <c r="E18" s="76"/>
      <c r="F18" s="128">
        <f t="shared" si="2"/>
        <v>0</v>
      </c>
      <c r="G18" s="64"/>
      <c r="H18" s="73">
        <f t="shared" si="0"/>
        <v>0</v>
      </c>
      <c r="I18" s="128">
        <f t="shared" si="1"/>
        <v>0</v>
      </c>
      <c r="J18" s="74"/>
      <c r="K18" s="31"/>
      <c r="L18" s="54"/>
    </row>
    <row r="19" spans="1:12" ht="19.5" customHeight="1">
      <c r="A19" s="70" t="s">
        <v>40</v>
      </c>
      <c r="B19" s="82" t="s">
        <v>300</v>
      </c>
      <c r="C19" s="60" t="s">
        <v>21</v>
      </c>
      <c r="D19" s="136">
        <v>50</v>
      </c>
      <c r="E19" s="76"/>
      <c r="F19" s="128">
        <f t="shared" si="2"/>
        <v>0</v>
      </c>
      <c r="G19" s="64"/>
      <c r="H19" s="73">
        <f t="shared" si="0"/>
        <v>0</v>
      </c>
      <c r="I19" s="128">
        <f t="shared" si="1"/>
        <v>0</v>
      </c>
      <c r="J19" s="74"/>
      <c r="K19" s="31"/>
      <c r="L19" s="54"/>
    </row>
    <row r="20" spans="1:12" ht="19.5" customHeight="1">
      <c r="A20" s="70" t="s">
        <v>41</v>
      </c>
      <c r="B20" s="74" t="s">
        <v>301</v>
      </c>
      <c r="C20" s="60" t="s">
        <v>21</v>
      </c>
      <c r="D20" s="136">
        <v>1</v>
      </c>
      <c r="E20" s="76"/>
      <c r="F20" s="128">
        <f t="shared" si="2"/>
        <v>0</v>
      </c>
      <c r="G20" s="64"/>
      <c r="H20" s="73">
        <f t="shared" si="0"/>
        <v>0</v>
      </c>
      <c r="I20" s="128">
        <f t="shared" si="1"/>
        <v>0</v>
      </c>
      <c r="J20" s="74"/>
      <c r="K20" s="31"/>
      <c r="L20" s="54"/>
    </row>
    <row r="21" spans="1:12" ht="19.5" customHeight="1">
      <c r="A21" s="70" t="s">
        <v>42</v>
      </c>
      <c r="B21" s="74" t="s">
        <v>302</v>
      </c>
      <c r="C21" s="60" t="s">
        <v>292</v>
      </c>
      <c r="D21" s="136">
        <v>1</v>
      </c>
      <c r="E21" s="76"/>
      <c r="F21" s="128">
        <f t="shared" si="2"/>
        <v>0</v>
      </c>
      <c r="G21" s="64"/>
      <c r="H21" s="73">
        <f t="shared" si="0"/>
        <v>0</v>
      </c>
      <c r="I21" s="128">
        <f t="shared" si="1"/>
        <v>0</v>
      </c>
      <c r="J21" s="74"/>
      <c r="K21" s="31"/>
      <c r="L21" s="54"/>
    </row>
    <row r="22" spans="1:12" ht="19.5" customHeight="1">
      <c r="A22" s="70" t="s">
        <v>43</v>
      </c>
      <c r="B22" s="74" t="s">
        <v>303</v>
      </c>
      <c r="C22" s="60" t="s">
        <v>16</v>
      </c>
      <c r="D22" s="136">
        <v>60</v>
      </c>
      <c r="E22" s="76"/>
      <c r="F22" s="128">
        <f t="shared" si="2"/>
        <v>0</v>
      </c>
      <c r="G22" s="64"/>
      <c r="H22" s="73">
        <f t="shared" si="0"/>
        <v>0</v>
      </c>
      <c r="I22" s="128">
        <f t="shared" si="1"/>
        <v>0</v>
      </c>
      <c r="J22" s="74"/>
      <c r="K22" s="31"/>
      <c r="L22" s="54"/>
    </row>
    <row r="23" spans="1:12" ht="19.5" customHeight="1">
      <c r="A23" s="70" t="s">
        <v>44</v>
      </c>
      <c r="B23" s="74" t="s">
        <v>304</v>
      </c>
      <c r="C23" s="60" t="s">
        <v>16</v>
      </c>
      <c r="D23" s="136">
        <v>40</v>
      </c>
      <c r="E23" s="76"/>
      <c r="F23" s="128">
        <f t="shared" si="2"/>
        <v>0</v>
      </c>
      <c r="G23" s="64"/>
      <c r="H23" s="73">
        <f t="shared" si="0"/>
        <v>0</v>
      </c>
      <c r="I23" s="128">
        <f t="shared" si="1"/>
        <v>0</v>
      </c>
      <c r="J23" s="74"/>
      <c r="K23" s="31"/>
      <c r="L23" s="54"/>
    </row>
    <row r="24" spans="1:12" ht="19.5" customHeight="1">
      <c r="A24" s="70" t="s">
        <v>45</v>
      </c>
      <c r="B24" s="74" t="s">
        <v>305</v>
      </c>
      <c r="C24" s="60" t="s">
        <v>16</v>
      </c>
      <c r="D24" s="136">
        <v>230</v>
      </c>
      <c r="E24" s="76"/>
      <c r="F24" s="128">
        <f t="shared" si="2"/>
        <v>0</v>
      </c>
      <c r="G24" s="64"/>
      <c r="H24" s="73">
        <f t="shared" si="0"/>
        <v>0</v>
      </c>
      <c r="I24" s="128">
        <f t="shared" si="1"/>
        <v>0</v>
      </c>
      <c r="J24" s="74"/>
      <c r="K24" s="31"/>
      <c r="L24" s="54"/>
    </row>
    <row r="25" spans="1:12" ht="19.5" customHeight="1">
      <c r="A25" s="70" t="s">
        <v>46</v>
      </c>
      <c r="B25" s="74" t="s">
        <v>306</v>
      </c>
      <c r="C25" s="60" t="s">
        <v>16</v>
      </c>
      <c r="D25" s="136">
        <v>25</v>
      </c>
      <c r="E25" s="76"/>
      <c r="F25" s="128">
        <f t="shared" si="2"/>
        <v>0</v>
      </c>
      <c r="G25" s="64"/>
      <c r="H25" s="73">
        <f t="shared" si="0"/>
        <v>0</v>
      </c>
      <c r="I25" s="128">
        <f t="shared" si="1"/>
        <v>0</v>
      </c>
      <c r="J25" s="74"/>
      <c r="K25" s="31"/>
      <c r="L25" s="54"/>
    </row>
    <row r="26" spans="1:12" ht="19.5" customHeight="1" thickBot="1">
      <c r="A26" s="60" t="s">
        <v>47</v>
      </c>
      <c r="B26" s="74" t="s">
        <v>307</v>
      </c>
      <c r="C26" s="60" t="s">
        <v>16</v>
      </c>
      <c r="D26" s="136">
        <v>100</v>
      </c>
      <c r="E26" s="73"/>
      <c r="F26" s="128">
        <f t="shared" si="2"/>
        <v>0</v>
      </c>
      <c r="G26" s="64"/>
      <c r="H26" s="73">
        <f t="shared" si="0"/>
        <v>0</v>
      </c>
      <c r="I26" s="133">
        <f t="shared" si="1"/>
        <v>0</v>
      </c>
      <c r="J26" s="74"/>
      <c r="K26" s="31"/>
      <c r="L26" s="54"/>
    </row>
    <row r="27" spans="1:10" ht="15" customHeight="1" thickBot="1">
      <c r="A27" s="142" t="s">
        <v>329</v>
      </c>
      <c r="B27" s="143"/>
      <c r="C27" s="143"/>
      <c r="D27" s="143"/>
      <c r="E27" s="144"/>
      <c r="F27" s="129">
        <f>SUM(F8:F26)</f>
        <v>0</v>
      </c>
      <c r="G27" s="81"/>
      <c r="H27" s="75"/>
      <c r="I27" s="134">
        <f>SUM(I8:I26)</f>
        <v>0</v>
      </c>
      <c r="J27" s="80"/>
    </row>
    <row r="28" spans="5:8" ht="30.75" customHeight="1">
      <c r="E28" s="52"/>
      <c r="G28" s="52"/>
      <c r="H28" s="52"/>
    </row>
    <row r="29" spans="5:8" ht="30.75" customHeight="1">
      <c r="E29" s="52"/>
      <c r="G29" s="52"/>
      <c r="H29" s="52"/>
    </row>
  </sheetData>
  <sheetProtection/>
  <mergeCells count="1">
    <mergeCell ref="A27:E27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8" sqref="A8:D14"/>
    </sheetView>
  </sheetViews>
  <sheetFormatPr defaultColWidth="9.00390625" defaultRowHeight="12.75"/>
  <cols>
    <col min="1" max="1" width="4.75390625" style="36" customWidth="1"/>
    <col min="2" max="2" width="44.25390625" style="33" customWidth="1"/>
    <col min="3" max="3" width="7.00390625" style="33" customWidth="1"/>
    <col min="4" max="4" width="8.875" style="33" customWidth="1"/>
    <col min="5" max="5" width="9.625" style="33" customWidth="1"/>
    <col min="6" max="6" width="15.25390625" style="37" customWidth="1"/>
    <col min="7" max="7" width="6.75390625" style="33" customWidth="1"/>
    <col min="8" max="8" width="13.875" style="33" customWidth="1"/>
    <col min="9" max="9" width="13.75390625" style="37" customWidth="1"/>
    <col min="10" max="10" width="9.375" style="33" customWidth="1"/>
    <col min="11" max="16384" width="9.125" style="33" customWidth="1"/>
  </cols>
  <sheetData>
    <row r="2" ht="15.75">
      <c r="B2" s="39" t="s">
        <v>310</v>
      </c>
    </row>
    <row r="4" spans="1:10" ht="15">
      <c r="A4" s="25"/>
      <c r="B4" s="145" t="s">
        <v>321</v>
      </c>
      <c r="C4" s="138"/>
      <c r="D4" s="28"/>
      <c r="E4" s="29"/>
      <c r="F4" s="30"/>
      <c r="G4" s="31"/>
      <c r="H4" s="29"/>
      <c r="I4" s="32"/>
      <c r="J4" s="28"/>
    </row>
    <row r="5" spans="1:10" ht="15.75">
      <c r="A5" s="25"/>
      <c r="B5" s="26"/>
      <c r="C5" s="27"/>
      <c r="D5" s="28"/>
      <c r="E5" s="29"/>
      <c r="F5" s="30"/>
      <c r="G5" s="31"/>
      <c r="H5" s="29"/>
      <c r="I5" s="32"/>
      <c r="J5" s="28"/>
    </row>
    <row r="6" spans="1:10" ht="65.25" customHeight="1">
      <c r="A6" s="122" t="s">
        <v>0</v>
      </c>
      <c r="B6" s="122" t="s">
        <v>1</v>
      </c>
      <c r="C6" s="122" t="s">
        <v>71</v>
      </c>
      <c r="D6" s="123" t="s">
        <v>3</v>
      </c>
      <c r="E6" s="123" t="s">
        <v>4</v>
      </c>
      <c r="F6" s="124" t="s">
        <v>72</v>
      </c>
      <c r="G6" s="123" t="s">
        <v>6</v>
      </c>
      <c r="H6" s="123" t="s">
        <v>73</v>
      </c>
      <c r="I6" s="124" t="s">
        <v>74</v>
      </c>
      <c r="J6" s="123" t="s">
        <v>9</v>
      </c>
    </row>
    <row r="7" spans="1:10" ht="15">
      <c r="A7" s="34"/>
      <c r="B7" s="87"/>
      <c r="C7" s="87"/>
      <c r="D7" s="120" t="s">
        <v>10</v>
      </c>
      <c r="E7" s="120" t="s">
        <v>75</v>
      </c>
      <c r="F7" s="121" t="s">
        <v>12</v>
      </c>
      <c r="G7" s="120" t="s">
        <v>13</v>
      </c>
      <c r="H7" s="120" t="s">
        <v>14</v>
      </c>
      <c r="I7" s="121" t="s">
        <v>15</v>
      </c>
      <c r="J7" s="88"/>
    </row>
    <row r="8" spans="1:10" ht="19.5" customHeight="1">
      <c r="A8" s="60" t="s">
        <v>29</v>
      </c>
      <c r="B8" s="61" t="s">
        <v>76</v>
      </c>
      <c r="C8" s="60" t="s">
        <v>16</v>
      </c>
      <c r="D8" s="74">
        <v>1500</v>
      </c>
      <c r="E8" s="73"/>
      <c r="F8" s="128">
        <f>D8*E8</f>
        <v>0</v>
      </c>
      <c r="G8" s="64"/>
      <c r="H8" s="130">
        <f aca="true" t="shared" si="0" ref="H8:H14">F8*G8</f>
        <v>0</v>
      </c>
      <c r="I8" s="128">
        <f aca="true" t="shared" si="1" ref="I8:I14">F8+H8</f>
        <v>0</v>
      </c>
      <c r="J8" s="74"/>
    </row>
    <row r="9" spans="1:10" ht="19.5" customHeight="1">
      <c r="A9" s="60" t="s">
        <v>30</v>
      </c>
      <c r="B9" s="82" t="s">
        <v>77</v>
      </c>
      <c r="C9" s="60" t="s">
        <v>16</v>
      </c>
      <c r="D9" s="74">
        <v>2000</v>
      </c>
      <c r="E9" s="73"/>
      <c r="F9" s="128">
        <f aca="true" t="shared" si="2" ref="F9:F14">D9*E9</f>
        <v>0</v>
      </c>
      <c r="G9" s="64"/>
      <c r="H9" s="130">
        <f t="shared" si="0"/>
        <v>0</v>
      </c>
      <c r="I9" s="128">
        <f t="shared" si="1"/>
        <v>0</v>
      </c>
      <c r="J9" s="74"/>
    </row>
    <row r="10" spans="1:10" ht="19.5" customHeight="1">
      <c r="A10" s="60" t="s">
        <v>31</v>
      </c>
      <c r="B10" s="82" t="s">
        <v>78</v>
      </c>
      <c r="C10" s="60" t="s">
        <v>16</v>
      </c>
      <c r="D10" s="74">
        <v>5000</v>
      </c>
      <c r="E10" s="73"/>
      <c r="F10" s="128">
        <f t="shared" si="2"/>
        <v>0</v>
      </c>
      <c r="G10" s="64"/>
      <c r="H10" s="130">
        <f t="shared" si="0"/>
        <v>0</v>
      </c>
      <c r="I10" s="128">
        <f t="shared" si="1"/>
        <v>0</v>
      </c>
      <c r="J10" s="74"/>
    </row>
    <row r="11" spans="1:10" ht="19.5" customHeight="1">
      <c r="A11" s="60" t="s">
        <v>32</v>
      </c>
      <c r="B11" s="82" t="s">
        <v>79</v>
      </c>
      <c r="C11" s="60" t="s">
        <v>16</v>
      </c>
      <c r="D11" s="74">
        <v>2000</v>
      </c>
      <c r="E11" s="73"/>
      <c r="F11" s="128">
        <f t="shared" si="2"/>
        <v>0</v>
      </c>
      <c r="G11" s="64"/>
      <c r="H11" s="130">
        <f t="shared" si="0"/>
        <v>0</v>
      </c>
      <c r="I11" s="128">
        <f t="shared" si="1"/>
        <v>0</v>
      </c>
      <c r="J11" s="74"/>
    </row>
    <row r="12" spans="1:10" ht="19.5" customHeight="1">
      <c r="A12" s="60" t="s">
        <v>33</v>
      </c>
      <c r="B12" s="82" t="s">
        <v>80</v>
      </c>
      <c r="C12" s="60" t="s">
        <v>16</v>
      </c>
      <c r="D12" s="74">
        <v>2500</v>
      </c>
      <c r="E12" s="73"/>
      <c r="F12" s="128">
        <f t="shared" si="2"/>
        <v>0</v>
      </c>
      <c r="G12" s="64"/>
      <c r="H12" s="130">
        <f t="shared" si="0"/>
        <v>0</v>
      </c>
      <c r="I12" s="128">
        <f t="shared" si="1"/>
        <v>0</v>
      </c>
      <c r="J12" s="74"/>
    </row>
    <row r="13" spans="1:10" ht="19.5" customHeight="1">
      <c r="A13" s="60" t="s">
        <v>34</v>
      </c>
      <c r="B13" s="82" t="s">
        <v>81</v>
      </c>
      <c r="C13" s="60" t="s">
        <v>16</v>
      </c>
      <c r="D13" s="74">
        <v>3000</v>
      </c>
      <c r="E13" s="73"/>
      <c r="F13" s="128">
        <f t="shared" si="2"/>
        <v>0</v>
      </c>
      <c r="G13" s="64"/>
      <c r="H13" s="130">
        <f t="shared" si="0"/>
        <v>0</v>
      </c>
      <c r="I13" s="128">
        <f t="shared" si="1"/>
        <v>0</v>
      </c>
      <c r="J13" s="74"/>
    </row>
    <row r="14" spans="1:10" ht="19.5" customHeight="1" thickBot="1">
      <c r="A14" s="60" t="s">
        <v>35</v>
      </c>
      <c r="B14" s="82" t="s">
        <v>82</v>
      </c>
      <c r="C14" s="60" t="s">
        <v>16</v>
      </c>
      <c r="D14" s="74">
        <v>500</v>
      </c>
      <c r="E14" s="73"/>
      <c r="F14" s="128">
        <f t="shared" si="2"/>
        <v>0</v>
      </c>
      <c r="G14" s="64"/>
      <c r="H14" s="130">
        <f t="shared" si="0"/>
        <v>0</v>
      </c>
      <c r="I14" s="128">
        <f t="shared" si="1"/>
        <v>0</v>
      </c>
      <c r="J14" s="74"/>
    </row>
    <row r="15" spans="1:10" ht="19.5" customHeight="1" thickBot="1">
      <c r="A15" s="146" t="s">
        <v>329</v>
      </c>
      <c r="B15" s="147"/>
      <c r="C15" s="147"/>
      <c r="D15" s="147"/>
      <c r="E15" s="148"/>
      <c r="F15" s="129">
        <f>SUM(F8:F14)</f>
        <v>0</v>
      </c>
      <c r="G15" s="86"/>
      <c r="H15" s="84"/>
      <c r="I15" s="129">
        <f>SUM(I8:I14)</f>
        <v>0</v>
      </c>
      <c r="J15" s="85"/>
    </row>
  </sheetData>
  <sheetProtection/>
  <mergeCells count="2">
    <mergeCell ref="B4:C4"/>
    <mergeCell ref="A15:E15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.25390625" style="0" customWidth="1"/>
    <col min="2" max="2" width="44.75390625" style="0" customWidth="1"/>
    <col min="3" max="3" width="14.25390625" style="0" customWidth="1"/>
    <col min="4" max="4" width="5.125" style="0" customWidth="1"/>
    <col min="5" max="5" width="7.125" style="0" customWidth="1"/>
    <col min="6" max="6" width="10.125" style="0" customWidth="1"/>
    <col min="7" max="7" width="14.00390625" style="0" customWidth="1"/>
    <col min="8" max="8" width="6.875" style="1" customWidth="1"/>
    <col min="9" max="9" width="8.625" style="2" customWidth="1"/>
    <col min="10" max="10" width="13.375" style="0" customWidth="1"/>
    <col min="11" max="11" width="11.25390625" style="0" customWidth="1"/>
  </cols>
  <sheetData>
    <row r="1" ht="11.25" customHeight="1"/>
    <row r="2" ht="18.75" customHeight="1">
      <c r="B2" s="89" t="s">
        <v>310</v>
      </c>
    </row>
    <row r="3" ht="20.25" customHeight="1">
      <c r="B3" s="3"/>
    </row>
    <row r="4" spans="1:3" ht="15.75">
      <c r="A4" s="4"/>
      <c r="B4" t="s">
        <v>328</v>
      </c>
      <c r="C4" s="4"/>
    </row>
    <row r="5" ht="15.75">
      <c r="D5" s="4"/>
    </row>
    <row r="6" ht="7.5" customHeight="1"/>
    <row r="7" spans="1:12" s="3" customFormat="1" ht="63.75">
      <c r="A7" s="5" t="s">
        <v>0</v>
      </c>
      <c r="B7" s="5" t="s">
        <v>1</v>
      </c>
      <c r="C7" s="6" t="s">
        <v>332</v>
      </c>
      <c r="D7" s="5" t="s">
        <v>2</v>
      </c>
      <c r="E7" s="6" t="s">
        <v>3</v>
      </c>
      <c r="F7" s="5" t="s">
        <v>4</v>
      </c>
      <c r="G7" s="6" t="s">
        <v>5</v>
      </c>
      <c r="H7" s="7" t="s">
        <v>6</v>
      </c>
      <c r="I7" s="8" t="s">
        <v>7</v>
      </c>
      <c r="J7" s="6" t="s">
        <v>8</v>
      </c>
      <c r="K7" s="5" t="s">
        <v>9</v>
      </c>
      <c r="L7" s="9"/>
    </row>
    <row r="8" spans="1:12" ht="12.75">
      <c r="A8" s="90"/>
      <c r="B8" s="90"/>
      <c r="C8" s="91"/>
      <c r="D8" s="90"/>
      <c r="E8" s="125" t="s">
        <v>10</v>
      </c>
      <c r="F8" s="125" t="s">
        <v>11</v>
      </c>
      <c r="G8" s="125" t="s">
        <v>12</v>
      </c>
      <c r="H8" s="126" t="s">
        <v>13</v>
      </c>
      <c r="I8" s="127" t="s">
        <v>14</v>
      </c>
      <c r="J8" s="125" t="s">
        <v>15</v>
      </c>
      <c r="K8" s="90"/>
      <c r="L8" s="11"/>
    </row>
    <row r="9" spans="1:12" ht="19.5" customHeight="1">
      <c r="A9" s="18" t="s">
        <v>29</v>
      </c>
      <c r="B9" s="92" t="s">
        <v>322</v>
      </c>
      <c r="C9" s="93"/>
      <c r="D9" s="19" t="s">
        <v>16</v>
      </c>
      <c r="E9" s="18">
        <v>62</v>
      </c>
      <c r="F9" s="21"/>
      <c r="G9" s="131">
        <f aca="true" t="shared" si="0" ref="G9:G16">E9*F9</f>
        <v>0</v>
      </c>
      <c r="H9" s="23"/>
      <c r="I9" s="22">
        <f aca="true" t="shared" si="1" ref="I9:I16">G9*H9</f>
        <v>0</v>
      </c>
      <c r="J9" s="131">
        <f aca="true" t="shared" si="2" ref="J9:J16">G9+I9</f>
        <v>0</v>
      </c>
      <c r="K9" s="18"/>
      <c r="L9" s="11"/>
    </row>
    <row r="10" spans="1:12" ht="19.5" customHeight="1">
      <c r="A10" s="18" t="s">
        <v>30</v>
      </c>
      <c r="B10" s="92" t="s">
        <v>323</v>
      </c>
      <c r="C10" s="93"/>
      <c r="D10" s="19" t="s">
        <v>16</v>
      </c>
      <c r="E10" s="18">
        <v>62</v>
      </c>
      <c r="F10" s="21"/>
      <c r="G10" s="131">
        <f t="shared" si="0"/>
        <v>0</v>
      </c>
      <c r="H10" s="23"/>
      <c r="I10" s="22">
        <f t="shared" si="1"/>
        <v>0</v>
      </c>
      <c r="J10" s="131">
        <f t="shared" si="2"/>
        <v>0</v>
      </c>
      <c r="K10" s="18"/>
      <c r="L10" s="11"/>
    </row>
    <row r="11" spans="1:12" ht="19.5" customHeight="1">
      <c r="A11" s="18" t="s">
        <v>31</v>
      </c>
      <c r="B11" s="92" t="s">
        <v>324</v>
      </c>
      <c r="C11" s="93"/>
      <c r="D11" s="19" t="s">
        <v>16</v>
      </c>
      <c r="E11" s="18">
        <v>62</v>
      </c>
      <c r="F11" s="21"/>
      <c r="G11" s="131">
        <f t="shared" si="0"/>
        <v>0</v>
      </c>
      <c r="H11" s="23"/>
      <c r="I11" s="22">
        <f t="shared" si="1"/>
        <v>0</v>
      </c>
      <c r="J11" s="131">
        <f t="shared" si="2"/>
        <v>0</v>
      </c>
      <c r="K11" s="18"/>
      <c r="L11" s="11"/>
    </row>
    <row r="12" spans="1:12" ht="19.5" customHeight="1">
      <c r="A12" s="18" t="s">
        <v>32</v>
      </c>
      <c r="B12" s="92" t="s">
        <v>325</v>
      </c>
      <c r="C12" s="93"/>
      <c r="D12" s="19" t="s">
        <v>16</v>
      </c>
      <c r="E12" s="18">
        <v>62</v>
      </c>
      <c r="F12" s="21"/>
      <c r="G12" s="131">
        <f t="shared" si="0"/>
        <v>0</v>
      </c>
      <c r="H12" s="23"/>
      <c r="I12" s="22">
        <f t="shared" si="1"/>
        <v>0</v>
      </c>
      <c r="J12" s="131">
        <f>G12+I12</f>
        <v>0</v>
      </c>
      <c r="K12" s="18"/>
      <c r="L12" s="11"/>
    </row>
    <row r="13" spans="1:12" ht="19.5" customHeight="1">
      <c r="A13" s="18" t="s">
        <v>33</v>
      </c>
      <c r="B13" s="96" t="s">
        <v>326</v>
      </c>
      <c r="C13" s="95"/>
      <c r="D13" s="20" t="s">
        <v>16</v>
      </c>
      <c r="E13" s="18">
        <v>62</v>
      </c>
      <c r="F13" s="24"/>
      <c r="G13" s="131">
        <f t="shared" si="0"/>
        <v>0</v>
      </c>
      <c r="H13" s="23"/>
      <c r="I13" s="22">
        <f t="shared" si="1"/>
        <v>0</v>
      </c>
      <c r="J13" s="131">
        <f t="shared" si="2"/>
        <v>0</v>
      </c>
      <c r="K13" s="18"/>
      <c r="L13" s="11"/>
    </row>
    <row r="14" spans="1:12" ht="19.5" customHeight="1">
      <c r="A14" s="18" t="s">
        <v>34</v>
      </c>
      <c r="B14" s="94" t="s">
        <v>18</v>
      </c>
      <c r="C14" s="95"/>
      <c r="D14" s="19" t="s">
        <v>16</v>
      </c>
      <c r="E14" s="18">
        <v>10</v>
      </c>
      <c r="F14" s="21"/>
      <c r="G14" s="131">
        <f t="shared" si="0"/>
        <v>0</v>
      </c>
      <c r="H14" s="23"/>
      <c r="I14" s="22">
        <f t="shared" si="1"/>
        <v>0</v>
      </c>
      <c r="J14" s="131">
        <f t="shared" si="2"/>
        <v>0</v>
      </c>
      <c r="K14" s="18"/>
      <c r="L14" s="11"/>
    </row>
    <row r="15" spans="1:12" ht="19.5" customHeight="1">
      <c r="A15" s="18" t="s">
        <v>35</v>
      </c>
      <c r="B15" s="92" t="s">
        <v>28</v>
      </c>
      <c r="C15" s="95"/>
      <c r="D15" s="19" t="s">
        <v>16</v>
      </c>
      <c r="E15" s="18">
        <v>5</v>
      </c>
      <c r="F15" s="21"/>
      <c r="G15" s="131">
        <f t="shared" si="0"/>
        <v>0</v>
      </c>
      <c r="H15" s="23"/>
      <c r="I15" s="22">
        <f t="shared" si="1"/>
        <v>0</v>
      </c>
      <c r="J15" s="131">
        <f t="shared" si="2"/>
        <v>0</v>
      </c>
      <c r="K15" s="18"/>
      <c r="L15" s="11"/>
    </row>
    <row r="16" spans="1:12" ht="19.5" customHeight="1" thickBot="1">
      <c r="A16" s="18" t="s">
        <v>36</v>
      </c>
      <c r="B16" s="110" t="s">
        <v>19</v>
      </c>
      <c r="C16" s="95"/>
      <c r="D16" s="111" t="s">
        <v>16</v>
      </c>
      <c r="E16" s="112">
        <v>3</v>
      </c>
      <c r="F16" s="113"/>
      <c r="G16" s="131">
        <f t="shared" si="0"/>
        <v>0</v>
      </c>
      <c r="H16" s="23"/>
      <c r="I16" s="22">
        <f t="shared" si="1"/>
        <v>0</v>
      </c>
      <c r="J16" s="131">
        <f t="shared" si="2"/>
        <v>0</v>
      </c>
      <c r="K16" s="18"/>
      <c r="L16" s="11"/>
    </row>
    <row r="17" spans="1:12" ht="18.75" thickBot="1">
      <c r="A17" s="149" t="s">
        <v>17</v>
      </c>
      <c r="B17" s="150"/>
      <c r="C17" s="150"/>
      <c r="D17" s="150"/>
      <c r="E17" s="150"/>
      <c r="F17" s="151"/>
      <c r="G17" s="132">
        <f>SUM(G9:G16)</f>
        <v>0</v>
      </c>
      <c r="H17" s="12"/>
      <c r="I17" s="100"/>
      <c r="J17" s="132">
        <f>SUM(J9:J16)</f>
        <v>0</v>
      </c>
      <c r="K17" s="11"/>
      <c r="L17" s="11"/>
    </row>
    <row r="18" spans="1:12" ht="12.75">
      <c r="A18" s="11"/>
      <c r="B18" s="99"/>
      <c r="C18" s="98"/>
      <c r="D18" s="98"/>
      <c r="E18" s="98"/>
      <c r="F18" s="98"/>
      <c r="G18" s="11"/>
      <c r="H18" s="15"/>
      <c r="I18" s="16"/>
      <c r="J18" s="11"/>
      <c r="K18" s="11"/>
      <c r="L18" s="11"/>
    </row>
    <row r="19" spans="1:12" ht="12.75">
      <c r="A19" s="11"/>
      <c r="B19" s="14"/>
      <c r="C19" s="11"/>
      <c r="D19" s="11"/>
      <c r="E19" s="11"/>
      <c r="F19" s="11"/>
      <c r="G19" s="11"/>
      <c r="H19" s="15"/>
      <c r="I19" s="16"/>
      <c r="J19" s="11"/>
      <c r="K19" s="11"/>
      <c r="L19" s="11"/>
    </row>
    <row r="20" spans="1:12" ht="12.75">
      <c r="A20" s="11"/>
      <c r="B20" s="14"/>
      <c r="C20" s="11"/>
      <c r="D20" s="11"/>
      <c r="E20" s="11"/>
      <c r="F20" s="11"/>
      <c r="G20" s="11"/>
      <c r="H20" s="15"/>
      <c r="I20" s="16"/>
      <c r="J20" s="11"/>
      <c r="K20" s="11"/>
      <c r="L20" s="11"/>
    </row>
    <row r="21" ht="12.75">
      <c r="B21" s="14"/>
    </row>
    <row r="22" ht="12.75">
      <c r="B22" s="14"/>
    </row>
  </sheetData>
  <sheetProtection/>
  <mergeCells count="1">
    <mergeCell ref="A17:F1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&amp;R15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5.25390625" style="0" customWidth="1"/>
    <col min="2" max="2" width="54.125" style="0" customWidth="1"/>
    <col min="3" max="3" width="5.125" style="0" customWidth="1"/>
    <col min="4" max="4" width="7.125" style="0" customWidth="1"/>
    <col min="5" max="5" width="11.875" style="0" customWidth="1"/>
    <col min="6" max="6" width="14.00390625" style="0" customWidth="1"/>
    <col min="7" max="7" width="6.875" style="1" customWidth="1"/>
    <col min="8" max="8" width="8.625" style="2" customWidth="1"/>
    <col min="9" max="9" width="13.375" style="0" customWidth="1"/>
    <col min="10" max="10" width="13.25390625" style="0" customWidth="1"/>
  </cols>
  <sheetData>
    <row r="1" ht="18.75" customHeight="1"/>
    <row r="2" ht="12.75" customHeight="1" hidden="1"/>
    <row r="3" ht="20.25" customHeight="1">
      <c r="B3" s="39" t="s">
        <v>310</v>
      </c>
    </row>
    <row r="5" ht="14.25">
      <c r="B5" s="101" t="s">
        <v>327</v>
      </c>
    </row>
    <row r="6" ht="22.5" customHeight="1"/>
    <row r="7" spans="1:11" s="3" customFormat="1" ht="75">
      <c r="A7" s="102" t="s">
        <v>0</v>
      </c>
      <c r="B7" s="102" t="s">
        <v>1</v>
      </c>
      <c r="C7" s="102" t="s">
        <v>2</v>
      </c>
      <c r="D7" s="103" t="s">
        <v>3</v>
      </c>
      <c r="E7" s="102" t="s">
        <v>4</v>
      </c>
      <c r="F7" s="103" t="s">
        <v>5</v>
      </c>
      <c r="G7" s="104" t="s">
        <v>6</v>
      </c>
      <c r="H7" s="105" t="s">
        <v>7</v>
      </c>
      <c r="I7" s="103" t="s">
        <v>8</v>
      </c>
      <c r="J7" s="102" t="s">
        <v>9</v>
      </c>
      <c r="K7" s="9"/>
    </row>
    <row r="8" spans="1:11" ht="12.75">
      <c r="A8" s="10"/>
      <c r="B8" s="10"/>
      <c r="C8" s="10"/>
      <c r="D8" s="125" t="s">
        <v>10</v>
      </c>
      <c r="E8" s="125" t="s">
        <v>11</v>
      </c>
      <c r="F8" s="125" t="s">
        <v>12</v>
      </c>
      <c r="G8" s="126" t="s">
        <v>13</v>
      </c>
      <c r="H8" s="127" t="s">
        <v>14</v>
      </c>
      <c r="I8" s="125" t="s">
        <v>15</v>
      </c>
      <c r="J8" s="10"/>
      <c r="K8" s="11"/>
    </row>
    <row r="9" spans="1:11" ht="19.5" customHeight="1">
      <c r="A9" s="18" t="s">
        <v>29</v>
      </c>
      <c r="B9" s="106" t="s">
        <v>20</v>
      </c>
      <c r="C9" s="18" t="s">
        <v>21</v>
      </c>
      <c r="D9" s="10">
        <v>10</v>
      </c>
      <c r="E9" s="21"/>
      <c r="F9" s="131">
        <f>D9*E9</f>
        <v>0</v>
      </c>
      <c r="G9" s="23"/>
      <c r="H9" s="22">
        <f>F9*G9</f>
        <v>0</v>
      </c>
      <c r="I9" s="131">
        <f>F9+H9</f>
        <v>0</v>
      </c>
      <c r="J9" s="18"/>
      <c r="K9" s="11"/>
    </row>
    <row r="10" spans="1:11" ht="19.5" customHeight="1">
      <c r="A10" s="18" t="s">
        <v>30</v>
      </c>
      <c r="B10" s="106" t="s">
        <v>22</v>
      </c>
      <c r="C10" s="18" t="s">
        <v>16</v>
      </c>
      <c r="D10" s="10">
        <v>100</v>
      </c>
      <c r="E10" s="21"/>
      <c r="F10" s="131">
        <f aca="true" t="shared" si="0" ref="F10:F15">D10*E10</f>
        <v>0</v>
      </c>
      <c r="G10" s="23"/>
      <c r="H10" s="22">
        <f aca="true" t="shared" si="1" ref="H10:H15">F10*G10</f>
        <v>0</v>
      </c>
      <c r="I10" s="131">
        <f aca="true" t="shared" si="2" ref="I10:I15">F10+H10</f>
        <v>0</v>
      </c>
      <c r="J10" s="18"/>
      <c r="K10" s="11"/>
    </row>
    <row r="11" spans="1:11" ht="19.5" customHeight="1">
      <c r="A11" s="18" t="s">
        <v>31</v>
      </c>
      <c r="B11" s="107" t="s">
        <v>26</v>
      </c>
      <c r="C11" s="18" t="s">
        <v>16</v>
      </c>
      <c r="D11" s="10">
        <v>12500</v>
      </c>
      <c r="E11" s="21"/>
      <c r="F11" s="131">
        <f t="shared" si="0"/>
        <v>0</v>
      </c>
      <c r="G11" s="23"/>
      <c r="H11" s="22">
        <f t="shared" si="1"/>
        <v>0</v>
      </c>
      <c r="I11" s="131">
        <f t="shared" si="2"/>
        <v>0</v>
      </c>
      <c r="J11" s="18"/>
      <c r="K11" s="11"/>
    </row>
    <row r="12" spans="1:11" ht="19.5" customHeight="1">
      <c r="A12" s="18" t="s">
        <v>32</v>
      </c>
      <c r="B12" s="106" t="s">
        <v>23</v>
      </c>
      <c r="C12" s="18" t="s">
        <v>16</v>
      </c>
      <c r="D12" s="10">
        <v>50</v>
      </c>
      <c r="E12" s="21"/>
      <c r="F12" s="131">
        <f t="shared" si="0"/>
        <v>0</v>
      </c>
      <c r="G12" s="23"/>
      <c r="H12" s="22">
        <f t="shared" si="1"/>
        <v>0</v>
      </c>
      <c r="I12" s="131">
        <f t="shared" si="2"/>
        <v>0</v>
      </c>
      <c r="J12" s="18"/>
      <c r="K12" s="11"/>
    </row>
    <row r="13" spans="1:11" ht="19.5" customHeight="1">
      <c r="A13" s="18" t="s">
        <v>33</v>
      </c>
      <c r="B13" s="106" t="s">
        <v>24</v>
      </c>
      <c r="C13" s="18" t="s">
        <v>16</v>
      </c>
      <c r="D13" s="10">
        <v>50</v>
      </c>
      <c r="E13" s="21"/>
      <c r="F13" s="131">
        <f t="shared" si="0"/>
        <v>0</v>
      </c>
      <c r="G13" s="23"/>
      <c r="H13" s="22">
        <f t="shared" si="1"/>
        <v>0</v>
      </c>
      <c r="I13" s="131">
        <f t="shared" si="2"/>
        <v>0</v>
      </c>
      <c r="J13" s="18"/>
      <c r="K13" s="11"/>
    </row>
    <row r="14" spans="1:11" ht="19.5" customHeight="1">
      <c r="A14" s="18" t="s">
        <v>34</v>
      </c>
      <c r="B14" s="106" t="s">
        <v>25</v>
      </c>
      <c r="C14" s="18" t="s">
        <v>16</v>
      </c>
      <c r="D14" s="17">
        <v>200</v>
      </c>
      <c r="E14" s="21"/>
      <c r="F14" s="131">
        <f t="shared" si="0"/>
        <v>0</v>
      </c>
      <c r="G14" s="23"/>
      <c r="H14" s="22">
        <f t="shared" si="1"/>
        <v>0</v>
      </c>
      <c r="I14" s="131">
        <f t="shared" si="2"/>
        <v>0</v>
      </c>
      <c r="J14" s="18"/>
      <c r="K14" s="11"/>
    </row>
    <row r="15" spans="1:11" ht="19.5" customHeight="1">
      <c r="A15" s="97" t="s">
        <v>35</v>
      </c>
      <c r="B15" s="108" t="s">
        <v>27</v>
      </c>
      <c r="C15" s="97" t="s">
        <v>16</v>
      </c>
      <c r="D15" s="109">
        <v>200</v>
      </c>
      <c r="E15" s="24"/>
      <c r="F15" s="131">
        <f t="shared" si="0"/>
        <v>0</v>
      </c>
      <c r="G15" s="23"/>
      <c r="H15" s="22">
        <f t="shared" si="1"/>
        <v>0</v>
      </c>
      <c r="I15" s="131">
        <f t="shared" si="2"/>
        <v>0</v>
      </c>
      <c r="J15" s="18"/>
      <c r="K15" s="11"/>
    </row>
    <row r="16" spans="1:11" ht="18">
      <c r="A16" s="152" t="s">
        <v>17</v>
      </c>
      <c r="B16" s="153"/>
      <c r="C16" s="153"/>
      <c r="D16" s="153"/>
      <c r="E16" s="154"/>
      <c r="F16" s="132">
        <f>SUM(F9:F15)</f>
        <v>0</v>
      </c>
      <c r="G16" s="12"/>
      <c r="H16" s="13"/>
      <c r="I16" s="132">
        <f>SUM(I9:I15)</f>
        <v>0</v>
      </c>
      <c r="J16" s="11"/>
      <c r="K16" s="11"/>
    </row>
    <row r="17" spans="1:11" ht="12.75">
      <c r="A17" s="11"/>
      <c r="B17" s="14"/>
      <c r="C17" s="11"/>
      <c r="D17" s="11"/>
      <c r="E17" s="11"/>
      <c r="F17" s="11"/>
      <c r="G17" s="15"/>
      <c r="H17" s="16"/>
      <c r="I17" s="11"/>
      <c r="J17" s="11"/>
      <c r="K17" s="11"/>
    </row>
    <row r="18" spans="1:11" ht="12.75">
      <c r="A18" s="11"/>
      <c r="B18" s="14"/>
      <c r="C18" s="11"/>
      <c r="D18" s="11"/>
      <c r="E18" s="11"/>
      <c r="F18" s="11"/>
      <c r="G18" s="15"/>
      <c r="H18" s="16"/>
      <c r="I18" s="11"/>
      <c r="J18" s="11"/>
      <c r="K18" s="11"/>
    </row>
    <row r="19" spans="1:11" ht="12.75">
      <c r="A19" s="11"/>
      <c r="B19" s="14"/>
      <c r="C19" s="11"/>
      <c r="D19" s="11"/>
      <c r="E19" s="11"/>
      <c r="F19" s="11"/>
      <c r="G19" s="15"/>
      <c r="H19" s="16"/>
      <c r="I19" s="11"/>
      <c r="J19" s="11"/>
      <c r="K19" s="11"/>
    </row>
    <row r="20" ht="12.75">
      <c r="B20" s="14"/>
    </row>
    <row r="21" ht="12.75">
      <c r="B21" s="14"/>
    </row>
  </sheetData>
  <sheetProtection/>
  <mergeCells count="1">
    <mergeCell ref="A16:E16"/>
  </mergeCells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  <headerFooter alignWithMargins="0">
    <oddFooter>&amp;R15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MIK</cp:lastModifiedBy>
  <cp:lastPrinted>2010-12-10T13:07:53Z</cp:lastPrinted>
  <dcterms:created xsi:type="dcterms:W3CDTF">2002-10-22T11:09:32Z</dcterms:created>
  <dcterms:modified xsi:type="dcterms:W3CDTF">2010-12-10T13:08:10Z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