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7"/>
  </bookViews>
  <sheets>
    <sheet name="pakiet I " sheetId="1" r:id="rId1"/>
    <sheet name="pakiet II  " sheetId="2" r:id="rId2"/>
    <sheet name=" pakiet III" sheetId="3" r:id="rId3"/>
    <sheet name="pakiet IV" sheetId="4" r:id="rId4"/>
    <sheet name="pakietV" sheetId="5" r:id="rId5"/>
    <sheet name="pakiet VI" sheetId="6" r:id="rId6"/>
    <sheet name="pakiet VII" sheetId="7" r:id="rId7"/>
    <sheet name="pakietVIII" sheetId="8" r:id="rId8"/>
  </sheets>
  <definedNames>
    <definedName name="_xlnm.Print_Area" localSheetId="0">'pakiet I '!$A$1:$N$15</definedName>
  </definedNames>
  <calcPr fullCalcOnLoad="1"/>
</workbook>
</file>

<file path=xl/sharedStrings.xml><?xml version="1.0" encoding="utf-8"?>
<sst xmlns="http://schemas.openxmlformats.org/spreadsheetml/2006/main" count="398" uniqueCount="104">
  <si>
    <t xml:space="preserve">  </t>
  </si>
  <si>
    <t>RAZEM</t>
  </si>
  <si>
    <t>Kwota VAT</t>
  </si>
  <si>
    <t xml:space="preserve"> </t>
  </si>
  <si>
    <t>A</t>
  </si>
  <si>
    <t>B</t>
  </si>
  <si>
    <t>Wartość netto stanowiąca iloczyn             A X B = C</t>
  </si>
  <si>
    <t>C</t>
  </si>
  <si>
    <t>D</t>
  </si>
  <si>
    <t>E</t>
  </si>
  <si>
    <t>F</t>
  </si>
  <si>
    <t>VAT%</t>
  </si>
  <si>
    <t>Ilość</t>
  </si>
  <si>
    <t>Wartość brutto stanowiąca sumę                     C + E = F</t>
  </si>
  <si>
    <t>szt.</t>
  </si>
  <si>
    <t>Nazwa artykułu</t>
  </si>
  <si>
    <t>Nakłuwacz automatyczny - głębokość nakłucia 2,4 mm</t>
  </si>
  <si>
    <t>op.</t>
  </si>
  <si>
    <t>L.p.</t>
  </si>
  <si>
    <t>1.</t>
  </si>
  <si>
    <t>2.</t>
  </si>
  <si>
    <t>3.</t>
  </si>
  <si>
    <t>Kuweta makro z dwiema ściankami optycznie gładkimi o poj. 4 ml lub 4,5 ml, gładkie ścianki bez zarysowań i zanieczyszczeń</t>
  </si>
  <si>
    <t>Numer katalogowy</t>
  </si>
  <si>
    <t>Nazwa handlowa           /producent</t>
  </si>
  <si>
    <t>Nakłuwacz automatyczny - głębokość nakłucia 1,8 mm</t>
  </si>
  <si>
    <t>Nazwa handlowa i producent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</si>
  <si>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</si>
  <si>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</si>
  <si>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</si>
  <si>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</si>
  <si>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</si>
  <si>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</si>
  <si>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4.</t>
  </si>
  <si>
    <t>5.</t>
  </si>
  <si>
    <t>6.</t>
  </si>
  <si>
    <t>7.</t>
  </si>
  <si>
    <t>Kolba miarowa  poj.  250 ml</t>
  </si>
  <si>
    <t>8.</t>
  </si>
  <si>
    <t>Kolba miarowa  poj.  500 ml</t>
  </si>
  <si>
    <t>9.</t>
  </si>
  <si>
    <t>Probówki szklane  wys. 15,5 cm  Ø 1,2 cm (dopuszczone szkło borokrzemowe wytrzymałość do 200 st.cel.)</t>
  </si>
  <si>
    <t>10.</t>
  </si>
  <si>
    <t>11.</t>
  </si>
  <si>
    <t>12.</t>
  </si>
  <si>
    <t>13.</t>
  </si>
  <si>
    <t>14.</t>
  </si>
  <si>
    <t>Zlewki szklane o poj. 250 ml</t>
  </si>
  <si>
    <t>Cena netto za szt.</t>
  </si>
  <si>
    <t>Probówki szklane o poj. 4 ml 
 ( 12 x 75 )  okrągłodenne</t>
  </si>
  <si>
    <t>Szkiełka podstawowe cięte          
  ( a 50 szt.)</t>
  </si>
  <si>
    <t>Szkiełka nakrywkowe  24 x 24 
( a 100 szt)</t>
  </si>
  <si>
    <t xml:space="preserve"> Cylinder miarowy szklany 
o poj. 100 ml</t>
  </si>
  <si>
    <t xml:space="preserve">Cylinder miarowy szklany 
o poj. 500 ml </t>
  </si>
  <si>
    <t>Szkiełka podstawowe z matowym polem  
 ( a 50 szt )</t>
  </si>
  <si>
    <t>Probówki z płynem do liczenia retikulocytów
 na 100 mikrolitra krwi</t>
  </si>
  <si>
    <t xml:space="preserve">Probówka MINI do badań parazytologicznych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</si>
  <si>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</si>
  <si>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 xml:space="preserve">Pakiet nr 1    -  nakłuwacze i kuwety  </t>
  </si>
  <si>
    <t>G</t>
  </si>
  <si>
    <t>Certyfikat  odpowiadający danej pozycji znajduje się na stronie</t>
  </si>
  <si>
    <t>Wartość netto stanowiąca iloczyn                      A X B = C</t>
  </si>
  <si>
    <t>Wartość netto stanowiąca iloczyn                           A X B = C</t>
  </si>
  <si>
    <t>Końcówka do pipet o poj. do 200 ul typ Eppendorf</t>
  </si>
  <si>
    <t>Końcówka do pipet o poj. do 1000 ul typ Eppendorf</t>
  </si>
  <si>
    <t>Probówka o poj. 10 ml , stożkowa z PS</t>
  </si>
  <si>
    <t>Probówka o poj. 5 ml ze znacznikiem i granulatem</t>
  </si>
  <si>
    <t xml:space="preserve">Bagietka laboratoryjna z polipropylenu pełna dł. 125 mm., średnica 4 mm. </t>
  </si>
  <si>
    <t>Najmniejsze
oferowane opakowanie zbiorcze 
zawiera szt.</t>
  </si>
  <si>
    <t>Zlewki szklane o poj. 100 ml</t>
  </si>
  <si>
    <t>Pakiet nr 2 -  probówki, pipety, ezy.</t>
  </si>
  <si>
    <t>Płytki Petriego  - dolna płytka Ø10 cm</t>
  </si>
  <si>
    <t>Cena  netto  za szt.</t>
  </si>
  <si>
    <t xml:space="preserve">Cena  netto za szt. </t>
  </si>
  <si>
    <t xml:space="preserve">Cena netto 
za szt. </t>
  </si>
  <si>
    <t xml:space="preserve">Cena netto
za szt.  </t>
  </si>
  <si>
    <t>Ezy bakteriologiczne jednorazowe jałowe,  
o poj. 1 ul</t>
  </si>
  <si>
    <t>Ezy bakteriologiczne jednorazowe jałowe,
o poj. 10 ul</t>
  </si>
  <si>
    <t>Pakiet nr 7 - Płytki Petriego</t>
  </si>
  <si>
    <t>PAKIET  NR 6 - kapilary do gazometrii</t>
  </si>
  <si>
    <t>PAKIET  NR  5 - Szkło laboratoryjne</t>
  </si>
  <si>
    <t>Pakiet nr 4 - Probówka parazytologiczna</t>
  </si>
  <si>
    <t>Pakiet nr 3 - Płyty do oznaczeń grup krwi</t>
  </si>
  <si>
    <t xml:space="preserve">Płytki Petriego jednorazowego użytku sterylne Ø 60 mm </t>
  </si>
  <si>
    <t>Probówka do koagulologii  z przekłuwanym korkiem zawierająca 0,3 ml 3,2 % roztworu dwuwodnego cytrynianu sodu, 
wyraźny znacznik na 2,7 ml krwi</t>
  </si>
  <si>
    <t>Płyty do oznaczeń grup krwi jednorazowe na 8 otworów w poziomie</t>
  </si>
  <si>
    <t>PAKIET  NR  8 - probówki z płynem do liczenia retikulocytów</t>
  </si>
  <si>
    <t>Zamawiający dopuszcza:
 w poz. 4 pipety jałowe pakowane pojedyńczo lub maksymalnie do 5 szt., 
 w poz. 2 i 3 ezy jałowe pakowane pojedyńczo lub maksymalnie do 10 szt.</t>
  </si>
  <si>
    <t>Kapilary do gazometrii o poj.     130 ul z heparyną sodową</t>
  </si>
  <si>
    <t>Jedn. miary</t>
  </si>
  <si>
    <t>Załącznik 2  -  FORMULARZ CENOWY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</si>
  <si>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</si>
  <si>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</si>
  <si>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do koagulologii z przekłuwanym korkiem na 1,8 ÷ 2 ml z 0,2 ml 3,2 % cytrynianu sodu ze znacznikiem</t>
  </si>
  <si>
    <t xml:space="preserve">Probówka o poj. 10 ÷ 11 ml okrągłodenna z korkiem, pusta, bez znacznika z PS </t>
  </si>
  <si>
    <t>Probówka z granulatem i przspieszczem do szybkiego wykrzepiania krwi z polipropylenu o poj. 10 ÷ 11 ml krwi , przejrzystość bardzo dobra, wymiary 
16 x 100</t>
  </si>
  <si>
    <t xml:space="preserve">Probówka z polistyrenu okrągłodenna poj.
10 ÷ 11 ml, przejrzystość bardzo dobra  </t>
  </si>
  <si>
    <t>Probówka z rozpylonym roztworem EDTA - 2 K, wyraźny znacznik na 1  ml krwi z przekłuwanym korkiem 
wysokość probówki 75 mm (do aparatu Cell - Dyn Ruby )</t>
  </si>
  <si>
    <t>Zestaw do OB. na 0,8 ÷ 1 ml krwi                       rurka jednorazowego użytku z podziałkaą
0 - 180 mm i uszczelką mocującą rurkę w probówce, wyraźny znacznik na 1,0 ml krwi</t>
  </si>
  <si>
    <t>Probówka plastikowa sterylna z korkiem  o pojemności 10 ÷ 11 ml do pobierania płynu mózgowordzeniowego</t>
  </si>
  <si>
    <t>Płytki Petriego - dolna płytka Ø 5 ÷ 6 cm</t>
  </si>
  <si>
    <t>Płytki Petriego - dolna płytka Ø 7 ÷ 7,5 cm</t>
  </si>
  <si>
    <r>
      <t>Płytki Petriego jednorazowego użytku  sterylne Ø 80 mm</t>
    </r>
    <r>
      <rPr>
        <b/>
        <sz val="8"/>
        <rFont val="Times New Roman"/>
        <family val="1"/>
      </rPr>
      <t xml:space="preserve"> </t>
    </r>
  </si>
  <si>
    <t>Uwaga: w przypadku nie stosowania u danego Wykonawcy numeru katalogowego należy zaznaczyć  to w formularzu cenowym  zapisem np : "nie stosuje".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</si>
</sst>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00\ [$€-1];[Red]\-#,##0.0000\ [$€-1]"/>
    <numFmt numFmtId="169" formatCode="#,##0.00_ ;[Red]\-#,##0.00\ "/>
    <numFmt numFmtId="170" formatCode="#,##0.0000"/>
    <numFmt numFmtId="171" formatCode="#,##0.000"/>
    <numFmt numFmtId="172" formatCode="#,##0.0"/>
    <numFmt numFmtId="173" formatCode="#,##0.00\ &quot;zł&quot;"/>
    <numFmt numFmtId="174" formatCode="#\ ?/?"/>
    <numFmt numFmtId="175" formatCode="0.000"/>
    <numFmt numFmtId="176" formatCode="[$-415]d\ mmmm\ yyyy"/>
    <numFmt numFmtId="177" formatCode="#,##0.0000_ ;[Red]\-#,##0.0000\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75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20" borderId="10" xfId="0" applyFont="1" applyFill="1" applyBorder="1" applyAlignment="1">
      <alignment horizontal="center" wrapText="1"/>
    </xf>
    <xf numFmtId="0" fontId="5" fillId="0" borderId="0" xfId="51" applyFont="1">
      <alignment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4" fillId="0" borderId="0" xfId="51">
      <alignment/>
      <protection/>
    </xf>
    <xf numFmtId="0" fontId="4" fillId="20" borderId="10" xfId="51" applyFill="1" applyBorder="1">
      <alignment/>
      <protection/>
    </xf>
    <xf numFmtId="0" fontId="4" fillId="20" borderId="10" xfId="51" applyFill="1" applyBorder="1" applyAlignment="1">
      <alignment horizontal="center"/>
      <protection/>
    </xf>
    <xf numFmtId="0" fontId="5" fillId="20" borderId="10" xfId="51" applyFont="1" applyFill="1" applyBorder="1" applyAlignment="1">
      <alignment horizontal="center"/>
      <protection/>
    </xf>
    <xf numFmtId="0" fontId="5" fillId="20" borderId="10" xfId="51" applyFont="1" applyFill="1" applyBorder="1" applyAlignment="1">
      <alignment horizontal="center" wrapText="1"/>
      <protection/>
    </xf>
    <xf numFmtId="4" fontId="4" fillId="0" borderId="0" xfId="51" applyNumberFormat="1">
      <alignment/>
      <protection/>
    </xf>
    <xf numFmtId="0" fontId="5" fillId="0" borderId="11" xfId="51" applyFont="1" applyBorder="1" applyAlignment="1">
      <alignment horizontal="center" vertical="center"/>
      <protection/>
    </xf>
    <xf numFmtId="0" fontId="4" fillId="20" borderId="11" xfId="51" applyFill="1" applyBorder="1" applyAlignment="1">
      <alignment horizontal="center"/>
      <protection/>
    </xf>
    <xf numFmtId="0" fontId="4" fillId="0" borderId="0" xfId="51" applyBorder="1">
      <alignment/>
      <protection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>
      <alignment/>
      <protection/>
    </xf>
    <xf numFmtId="0" fontId="4" fillId="20" borderId="10" xfId="52" applyFill="1" applyBorder="1">
      <alignment/>
      <protection/>
    </xf>
    <xf numFmtId="0" fontId="4" fillId="20" borderId="10" xfId="52" applyFill="1" applyBorder="1" applyAlignment="1">
      <alignment horizontal="center"/>
      <protection/>
    </xf>
    <xf numFmtId="0" fontId="5" fillId="20" borderId="10" xfId="52" applyFont="1" applyFill="1" applyBorder="1" applyAlignment="1">
      <alignment horizontal="center"/>
      <protection/>
    </xf>
    <xf numFmtId="0" fontId="5" fillId="20" borderId="10" xfId="52" applyFont="1" applyFill="1" applyBorder="1" applyAlignment="1">
      <alignment horizontal="center" wrapText="1"/>
      <protection/>
    </xf>
    <xf numFmtId="4" fontId="4" fillId="0" borderId="0" xfId="52" applyNumberFormat="1">
      <alignment/>
      <protection/>
    </xf>
    <xf numFmtId="0" fontId="6" fillId="24" borderId="0" xfId="0" applyFont="1" applyFill="1" applyAlignment="1">
      <alignment wrapText="1"/>
    </xf>
    <xf numFmtId="0" fontId="7" fillId="2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0" borderId="10" xfId="52" applyFill="1" applyBorder="1" applyAlignment="1">
      <alignment horizontal="center" vertical="center"/>
      <protection/>
    </xf>
    <xf numFmtId="0" fontId="4" fillId="0" borderId="0" xfId="52" applyAlignment="1">
      <alignment horizontal="center" vertical="center"/>
      <protection/>
    </xf>
    <xf numFmtId="0" fontId="4" fillId="20" borderId="11" xfId="51" applyFill="1" applyBorder="1" applyAlignment="1">
      <alignment horizontal="center" vertical="center"/>
      <protection/>
    </xf>
    <xf numFmtId="0" fontId="4" fillId="0" borderId="0" xfId="5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4" fillId="20" borderId="10" xfId="5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wrapText="1"/>
    </xf>
    <xf numFmtId="0" fontId="10" fillId="0" borderId="10" xfId="5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8" fontId="12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0" xfId="0" applyFont="1" applyAlignment="1">
      <alignment/>
    </xf>
    <xf numFmtId="8" fontId="14" fillId="0" borderId="16" xfId="0" applyNumberFormat="1" applyFont="1" applyFill="1" applyBorder="1" applyAlignment="1">
      <alignment/>
    </xf>
    <xf numFmtId="0" fontId="14" fillId="0" borderId="17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8" fontId="12" fillId="0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8" fontId="17" fillId="0" borderId="10" xfId="0" applyNumberFormat="1" applyFont="1" applyFill="1" applyBorder="1" applyAlignment="1">
      <alignment horizontal="right"/>
    </xf>
    <xf numFmtId="0" fontId="15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8" fontId="18" fillId="0" borderId="10" xfId="0" applyNumberFormat="1" applyFont="1" applyFill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8" fontId="19" fillId="0" borderId="10" xfId="0" applyNumberFormat="1" applyFont="1" applyBorder="1" applyAlignment="1">
      <alignment vertical="center"/>
    </xf>
    <xf numFmtId="9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/>
    </xf>
    <xf numFmtId="8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/>
    </xf>
    <xf numFmtId="8" fontId="21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12" fillId="0" borderId="10" xfId="51" applyFont="1" applyBorder="1" applyAlignment="1">
      <alignment vertical="top"/>
      <protection/>
    </xf>
    <xf numFmtId="0" fontId="12" fillId="0" borderId="10" xfId="51" applyFont="1" applyBorder="1" applyAlignment="1">
      <alignment vertical="justify" wrapText="1"/>
      <protection/>
    </xf>
    <xf numFmtId="0" fontId="12" fillId="0" borderId="10" xfId="51" applyFont="1" applyBorder="1" applyAlignment="1">
      <alignment horizontal="center" vertical="center" wrapText="1"/>
      <protection/>
    </xf>
    <xf numFmtId="0" fontId="12" fillId="0" borderId="10" xfId="51" applyFont="1" applyBorder="1" applyAlignment="1">
      <alignment horizontal="center"/>
      <protection/>
    </xf>
    <xf numFmtId="0" fontId="13" fillId="0" borderId="10" xfId="51" applyFont="1" applyBorder="1">
      <alignment/>
      <protection/>
    </xf>
    <xf numFmtId="0" fontId="12" fillId="0" borderId="10" xfId="51" applyFont="1" applyBorder="1" applyAlignment="1">
      <alignment wrapText="1"/>
      <protection/>
    </xf>
    <xf numFmtId="4" fontId="12" fillId="0" borderId="14" xfId="51" applyNumberFormat="1" applyFont="1" applyBorder="1" applyAlignment="1">
      <alignment horizontal="center" vertical="center" wrapText="1"/>
      <protection/>
    </xf>
    <xf numFmtId="8" fontId="12" fillId="0" borderId="18" xfId="51" applyNumberFormat="1" applyFont="1" applyBorder="1">
      <alignment/>
      <protection/>
    </xf>
    <xf numFmtId="0" fontId="15" fillId="0" borderId="19" xfId="51" applyFont="1" applyBorder="1" applyAlignment="1">
      <alignment horizontal="center"/>
      <protection/>
    </xf>
    <xf numFmtId="0" fontId="15" fillId="0" borderId="19" xfId="51" applyFont="1" applyBorder="1" applyAlignment="1">
      <alignment horizontal="center" vertical="center"/>
      <protection/>
    </xf>
    <xf numFmtId="0" fontId="12" fillId="0" borderId="19" xfId="51" applyFont="1" applyBorder="1">
      <alignment/>
      <protection/>
    </xf>
    <xf numFmtId="0" fontId="12" fillId="0" borderId="20" xfId="51" applyFont="1" applyBorder="1">
      <alignment/>
      <protection/>
    </xf>
    <xf numFmtId="0" fontId="12" fillId="0" borderId="0" xfId="51" applyFont="1">
      <alignment/>
      <protection/>
    </xf>
    <xf numFmtId="0" fontId="13" fillId="0" borderId="0" xfId="51" applyFont="1">
      <alignment/>
      <protection/>
    </xf>
    <xf numFmtId="0" fontId="10" fillId="0" borderId="10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12" fillId="0" borderId="10" xfId="51" applyFont="1" applyBorder="1" applyAlignment="1">
      <alignment horizontal="center" vertical="center"/>
      <protection/>
    </xf>
    <xf numFmtId="3" fontId="12" fillId="0" borderId="10" xfId="51" applyNumberFormat="1" applyFont="1" applyBorder="1" applyAlignment="1">
      <alignment horizontal="center" vertical="center"/>
      <protection/>
    </xf>
    <xf numFmtId="4" fontId="12" fillId="0" borderId="10" xfId="51" applyNumberFormat="1" applyFont="1" applyBorder="1" applyAlignment="1">
      <alignment horizontal="center" vertical="center"/>
      <protection/>
    </xf>
    <xf numFmtId="9" fontId="12" fillId="0" borderId="10" xfId="51" applyNumberFormat="1" applyFont="1" applyBorder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/>
      <protection/>
    </xf>
    <xf numFmtId="0" fontId="12" fillId="0" borderId="14" xfId="51" applyFont="1" applyBorder="1" applyAlignment="1">
      <alignment horizontal="center" vertical="center"/>
      <protection/>
    </xf>
    <xf numFmtId="3" fontId="12" fillId="0" borderId="14" xfId="51" applyNumberFormat="1" applyFont="1" applyBorder="1" applyAlignment="1">
      <alignment horizontal="center" vertical="center"/>
      <protection/>
    </xf>
    <xf numFmtId="4" fontId="12" fillId="0" borderId="14" xfId="51" applyNumberFormat="1" applyFont="1" applyBorder="1" applyAlignment="1">
      <alignment horizontal="center" vertical="center"/>
      <protection/>
    </xf>
    <xf numFmtId="173" fontId="12" fillId="0" borderId="10" xfId="51" applyNumberFormat="1" applyFont="1" applyBorder="1" applyAlignment="1">
      <alignment horizontal="center" vertical="center"/>
      <protection/>
    </xf>
    <xf numFmtId="173" fontId="12" fillId="0" borderId="14" xfId="51" applyNumberFormat="1" applyFont="1" applyBorder="1" applyAlignment="1">
      <alignment horizontal="center" vertical="center"/>
      <protection/>
    </xf>
    <xf numFmtId="173" fontId="16" fillId="0" borderId="16" xfId="51" applyNumberFormat="1" applyFont="1" applyFill="1" applyBorder="1">
      <alignment/>
      <protection/>
    </xf>
    <xf numFmtId="0" fontId="19" fillId="0" borderId="21" xfId="51" applyFont="1" applyBorder="1" applyAlignment="1">
      <alignment vertical="center"/>
      <protection/>
    </xf>
    <xf numFmtId="0" fontId="19" fillId="0" borderId="22" xfId="51" applyFont="1" applyBorder="1" applyAlignment="1">
      <alignment horizontal="left" vertical="center" wrapText="1"/>
      <protection/>
    </xf>
    <xf numFmtId="0" fontId="19" fillId="0" borderId="22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/>
      <protection/>
    </xf>
    <xf numFmtId="3" fontId="19" fillId="0" borderId="14" xfId="51" applyNumberFormat="1" applyFont="1" applyBorder="1" applyAlignment="1">
      <alignment horizontal="center" vertical="center"/>
      <protection/>
    </xf>
    <xf numFmtId="8" fontId="13" fillId="0" borderId="23" xfId="51" applyNumberFormat="1" applyFont="1" applyBorder="1">
      <alignment/>
      <protection/>
    </xf>
    <xf numFmtId="0" fontId="14" fillId="0" borderId="19" xfId="51" applyFont="1" applyBorder="1" applyAlignment="1">
      <alignment horizontal="center"/>
      <protection/>
    </xf>
    <xf numFmtId="0" fontId="14" fillId="0" borderId="19" xfId="51" applyFont="1" applyBorder="1" applyAlignment="1">
      <alignment horizontal="center" vertical="center"/>
      <protection/>
    </xf>
    <xf numFmtId="0" fontId="13" fillId="0" borderId="19" xfId="51" applyFont="1" applyBorder="1">
      <alignment/>
      <protection/>
    </xf>
    <xf numFmtId="4" fontId="19" fillId="0" borderId="14" xfId="51" applyNumberFormat="1" applyFont="1" applyBorder="1" applyAlignment="1">
      <alignment horizontal="center" vertical="center"/>
      <protection/>
    </xf>
    <xf numFmtId="9" fontId="19" fillId="0" borderId="10" xfId="51" applyNumberFormat="1" applyFont="1" applyBorder="1" applyAlignment="1">
      <alignment horizontal="center" vertical="center"/>
      <protection/>
    </xf>
    <xf numFmtId="4" fontId="19" fillId="0" borderId="10" xfId="51" applyNumberFormat="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/>
      <protection/>
    </xf>
    <xf numFmtId="4" fontId="16" fillId="0" borderId="16" xfId="51" applyNumberFormat="1" applyFont="1" applyFill="1" applyBorder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0" fontId="13" fillId="0" borderId="0" xfId="51" applyFont="1" applyBorder="1" applyAlignment="1">
      <alignment horizontal="center"/>
      <protection/>
    </xf>
    <xf numFmtId="0" fontId="19" fillId="0" borderId="10" xfId="52" applyFont="1" applyBorder="1" applyAlignment="1">
      <alignment horizontal="left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wrapText="1"/>
      <protection/>
    </xf>
    <xf numFmtId="8" fontId="13" fillId="0" borderId="23" xfId="52" applyNumberFormat="1" applyFont="1" applyBorder="1">
      <alignment/>
      <protection/>
    </xf>
    <xf numFmtId="0" fontId="14" fillId="0" borderId="24" xfId="52" applyFont="1" applyBorder="1" applyAlignment="1">
      <alignment horizontal="center"/>
      <protection/>
    </xf>
    <xf numFmtId="0" fontId="14" fillId="0" borderId="24" xfId="52" applyFont="1" applyBorder="1" applyAlignment="1">
      <alignment horizontal="center" vertical="center"/>
      <protection/>
    </xf>
    <xf numFmtId="0" fontId="13" fillId="0" borderId="24" xfId="52" applyFont="1" applyBorder="1">
      <alignment/>
      <protection/>
    </xf>
    <xf numFmtId="0" fontId="13" fillId="0" borderId="25" xfId="52" applyFont="1" applyBorder="1">
      <alignment/>
      <protection/>
    </xf>
    <xf numFmtId="4" fontId="16" fillId="0" borderId="26" xfId="52" applyNumberFormat="1" applyFont="1" applyFill="1" applyBorder="1" applyAlignment="1">
      <alignment horizontal="right"/>
      <protection/>
    </xf>
    <xf numFmtId="0" fontId="13" fillId="0" borderId="0" xfId="52" applyFont="1">
      <alignment/>
      <protection/>
    </xf>
    <xf numFmtId="4" fontId="16" fillId="0" borderId="16" xfId="52" applyNumberFormat="1" applyFont="1" applyFill="1" applyBorder="1" applyAlignment="1">
      <alignment horizontal="right"/>
      <protection/>
    </xf>
    <xf numFmtId="4" fontId="19" fillId="0" borderId="10" xfId="52" applyNumberFormat="1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center" vertical="center"/>
      <protection/>
    </xf>
    <xf numFmtId="9" fontId="19" fillId="0" borderId="10" xfId="52" applyNumberFormat="1" applyFont="1" applyBorder="1" applyAlignment="1">
      <alignment horizontal="center" vertical="center"/>
      <protection/>
    </xf>
    <xf numFmtId="4" fontId="19" fillId="0" borderId="14" xfId="52" applyNumberFormat="1" applyFont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left" vertical="top" wrapText="1"/>
    </xf>
    <xf numFmtId="8" fontId="3" fillId="0" borderId="0" xfId="0" applyNumberFormat="1" applyFont="1" applyAlignment="1">
      <alignment horizontal="left" vertical="top" wrapText="1"/>
    </xf>
    <xf numFmtId="8" fontId="0" fillId="0" borderId="0" xfId="0" applyNumberFormat="1" applyAlignment="1">
      <alignment horizontal="left" vertical="top"/>
    </xf>
    <xf numFmtId="0" fontId="5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zkło laboratoryjne" xfId="51"/>
    <cellStyle name="Normalny_WZÓR FORMULARZA WYCENOWEG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B14" sqref="B14:H16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40" customWidth="1"/>
    <col min="4" max="4" width="10.57421875" style="0" customWidth="1"/>
    <col min="5" max="5" width="9.421875" style="0" customWidth="1"/>
    <col min="6" max="6" width="5.7109375" style="0" customWidth="1"/>
    <col min="7" max="7" width="6.57421875" style="0" customWidth="1"/>
    <col min="8" max="8" width="7.7109375" style="0" customWidth="1"/>
    <col min="9" max="9" width="10.28125" style="0" customWidth="1"/>
    <col min="10" max="10" width="4.28125" style="0" customWidth="1"/>
    <col min="11" max="11" width="8.28125" style="0" customWidth="1"/>
    <col min="12" max="12" width="10.421875" style="0" customWidth="1"/>
    <col min="13" max="13" width="11.00390625" style="0" customWidth="1"/>
  </cols>
  <sheetData>
    <row r="1" spans="1:4" ht="12.75">
      <c r="A1" s="159" t="s">
        <v>90</v>
      </c>
      <c r="B1" s="159"/>
      <c r="C1" s="159"/>
      <c r="D1" s="159"/>
    </row>
    <row r="3" spans="1:4" ht="12.75">
      <c r="A3" s="160" t="s">
        <v>58</v>
      </c>
      <c r="B3" s="160"/>
      <c r="C3" s="160"/>
      <c r="D3" s="160"/>
    </row>
    <row r="5" spans="1:13" s="3" customFormat="1" ht="58.5" customHeight="1">
      <c r="A5" s="5" t="s">
        <v>18</v>
      </c>
      <c r="B5" s="5" t="s">
        <v>15</v>
      </c>
      <c r="C5" s="37" t="s">
        <v>68</v>
      </c>
      <c r="D5" s="5" t="s">
        <v>23</v>
      </c>
      <c r="E5" s="5" t="s">
        <v>24</v>
      </c>
      <c r="F5" s="5" t="s">
        <v>89</v>
      </c>
      <c r="G5" s="5" t="s">
        <v>12</v>
      </c>
      <c r="H5" s="5" t="s">
        <v>75</v>
      </c>
      <c r="I5" s="5" t="s">
        <v>62</v>
      </c>
      <c r="J5" s="5" t="s">
        <v>11</v>
      </c>
      <c r="K5" s="5" t="s">
        <v>2</v>
      </c>
      <c r="L5" s="5" t="s">
        <v>13</v>
      </c>
      <c r="M5" s="72" t="s">
        <v>60</v>
      </c>
    </row>
    <row r="6" spans="1:16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35" t="s">
        <v>59</v>
      </c>
      <c r="P6" s="34"/>
    </row>
    <row r="7" spans="1:13" ht="45">
      <c r="A7" s="53" t="s">
        <v>19</v>
      </c>
      <c r="B7" s="51" t="s">
        <v>22</v>
      </c>
      <c r="C7" s="52"/>
      <c r="D7" s="52"/>
      <c r="E7" s="52"/>
      <c r="F7" s="53" t="s">
        <v>14</v>
      </c>
      <c r="G7" s="54">
        <v>25000</v>
      </c>
      <c r="H7" s="55"/>
      <c r="I7" s="55">
        <f>G7*H7</f>
        <v>0</v>
      </c>
      <c r="J7" s="56"/>
      <c r="K7" s="55">
        <f>I7*J7</f>
        <v>0</v>
      </c>
      <c r="L7" s="55">
        <f>I7+K7</f>
        <v>0</v>
      </c>
      <c r="M7" s="57"/>
    </row>
    <row r="8" spans="1:13" ht="22.5">
      <c r="A8" s="53" t="s">
        <v>20</v>
      </c>
      <c r="B8" s="58" t="s">
        <v>16</v>
      </c>
      <c r="C8" s="59"/>
      <c r="D8" s="59"/>
      <c r="E8" s="52"/>
      <c r="F8" s="53" t="s">
        <v>14</v>
      </c>
      <c r="G8" s="54">
        <v>47400</v>
      </c>
      <c r="H8" s="55"/>
      <c r="I8" s="55">
        <f>G8*H8</f>
        <v>0</v>
      </c>
      <c r="J8" s="56"/>
      <c r="K8" s="55">
        <f>I8*J8</f>
        <v>0</v>
      </c>
      <c r="L8" s="55">
        <f>I8+K8</f>
        <v>0</v>
      </c>
      <c r="M8" s="57"/>
    </row>
    <row r="9" spans="1:13" ht="23.25" thickBot="1">
      <c r="A9" s="53" t="s">
        <v>21</v>
      </c>
      <c r="B9" s="60" t="s">
        <v>25</v>
      </c>
      <c r="C9" s="61"/>
      <c r="D9" s="61"/>
      <c r="E9" s="52"/>
      <c r="F9" s="53" t="s">
        <v>14</v>
      </c>
      <c r="G9" s="54">
        <v>3600</v>
      </c>
      <c r="H9" s="55"/>
      <c r="I9" s="62">
        <f>G9*H9</f>
        <v>0</v>
      </c>
      <c r="J9" s="56"/>
      <c r="K9" s="55">
        <f>I9*J9</f>
        <v>0</v>
      </c>
      <c r="L9" s="62">
        <f>I9+K9</f>
        <v>0</v>
      </c>
      <c r="M9" s="57"/>
    </row>
    <row r="10" spans="1:13" s="2" customFormat="1" ht="13.5" thickBot="1">
      <c r="A10" s="63"/>
      <c r="B10" s="64"/>
      <c r="C10" s="65"/>
      <c r="D10" s="65"/>
      <c r="E10" s="66"/>
      <c r="F10" s="64"/>
      <c r="G10" s="67" t="s">
        <v>3</v>
      </c>
      <c r="H10" s="68" t="s">
        <v>1</v>
      </c>
      <c r="I10" s="70">
        <f>SUM(I7:I9)</f>
        <v>0</v>
      </c>
      <c r="J10" s="71"/>
      <c r="K10" s="71"/>
      <c r="L10" s="70">
        <f>SUM(L7:L9)</f>
        <v>0</v>
      </c>
      <c r="M10" s="69"/>
    </row>
    <row r="11" spans="9:12" ht="12.75">
      <c r="I11" s="1" t="s">
        <v>3</v>
      </c>
      <c r="L11" s="1" t="s">
        <v>3</v>
      </c>
    </row>
    <row r="12" spans="9:12" ht="12.75">
      <c r="I12" s="1" t="s">
        <v>3</v>
      </c>
      <c r="L12" s="1" t="s">
        <v>3</v>
      </c>
    </row>
    <row r="13" spans="9:12" ht="13.5" thickBot="1">
      <c r="I13" s="1" t="s">
        <v>3</v>
      </c>
      <c r="L13" s="1" t="s">
        <v>3</v>
      </c>
    </row>
    <row r="14" spans="2:13" ht="25.5" customHeight="1">
      <c r="B14" s="166" t="s">
        <v>103</v>
      </c>
      <c r="C14" s="167"/>
      <c r="D14" s="167"/>
      <c r="E14" s="167"/>
      <c r="F14" s="167"/>
      <c r="G14" s="167"/>
      <c r="H14" s="168"/>
      <c r="I14" s="7"/>
      <c r="J14" s="7"/>
      <c r="K14" s="7"/>
      <c r="L14" s="7"/>
      <c r="M14" s="7"/>
    </row>
    <row r="15" spans="2:8" ht="12.75">
      <c r="B15" s="169"/>
      <c r="C15" s="170"/>
      <c r="D15" s="170"/>
      <c r="E15" s="170"/>
      <c r="F15" s="170"/>
      <c r="G15" s="170"/>
      <c r="H15" s="171"/>
    </row>
    <row r="16" spans="2:8" ht="1.5" customHeight="1" thickBot="1">
      <c r="B16" s="172"/>
      <c r="C16" s="173"/>
      <c r="D16" s="173"/>
      <c r="E16" s="173"/>
      <c r="F16" s="173"/>
      <c r="G16" s="173"/>
      <c r="H16" s="174"/>
    </row>
  </sheetData>
  <sheetProtection/>
  <mergeCells count="3">
    <mergeCell ref="A1:D1"/>
    <mergeCell ref="A3:D3"/>
    <mergeCell ref="B14:H16"/>
  </mergeCells>
  <printOptions horizontalCentered="1"/>
  <pageMargins left="0.15748031496062992" right="0.15748031496062992" top="0.5118110236220472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8">
      <selection activeCell="B32" sqref="B32:H34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40" customWidth="1"/>
    <col min="4" max="4" width="10.8515625" style="0" customWidth="1"/>
    <col min="5" max="5" width="9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9.8515625" style="0" customWidth="1"/>
    <col min="10" max="10" width="4.28125" style="0" customWidth="1"/>
    <col min="11" max="11" width="8.00390625" style="0" customWidth="1"/>
    <col min="12" max="12" width="11.421875" style="0" customWidth="1"/>
    <col min="13" max="13" width="11.00390625" style="0" customWidth="1"/>
  </cols>
  <sheetData>
    <row r="1" spans="1:4" ht="12.75">
      <c r="A1" s="159" t="s">
        <v>90</v>
      </c>
      <c r="B1" s="159"/>
      <c r="C1" s="159"/>
      <c r="D1" s="159"/>
    </row>
    <row r="3" spans="1:4" ht="12.75">
      <c r="A3" s="160" t="s">
        <v>70</v>
      </c>
      <c r="B3" s="160"/>
      <c r="C3" s="160"/>
      <c r="D3" s="160"/>
    </row>
    <row r="4" ht="12.75">
      <c r="B4" t="s">
        <v>3</v>
      </c>
    </row>
    <row r="5" spans="1:13" s="3" customFormat="1" ht="58.5">
      <c r="A5" s="9" t="s">
        <v>18</v>
      </c>
      <c r="B5" s="5" t="s">
        <v>15</v>
      </c>
      <c r="C5" s="37" t="s">
        <v>68</v>
      </c>
      <c r="D5" s="5" t="s">
        <v>23</v>
      </c>
      <c r="E5" s="5" t="s">
        <v>24</v>
      </c>
      <c r="F5" s="5" t="s">
        <v>89</v>
      </c>
      <c r="G5" s="5" t="s">
        <v>12</v>
      </c>
      <c r="H5" s="5" t="s">
        <v>74</v>
      </c>
      <c r="I5" s="5" t="s">
        <v>6</v>
      </c>
      <c r="J5" s="5" t="s">
        <v>11</v>
      </c>
      <c r="K5" s="5" t="s">
        <v>2</v>
      </c>
      <c r="L5" s="5" t="s">
        <v>13</v>
      </c>
      <c r="M5" s="48" t="s">
        <v>60</v>
      </c>
    </row>
    <row r="6" spans="1:13" s="6" customFormat="1" ht="12.75">
      <c r="A6" s="8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35" t="s">
        <v>59</v>
      </c>
    </row>
    <row r="7" spans="1:13" s="6" customFormat="1" ht="26.25" customHeight="1">
      <c r="A7" s="80">
        <v>1</v>
      </c>
      <c r="B7" s="51" t="s">
        <v>67</v>
      </c>
      <c r="C7" s="52"/>
      <c r="D7" s="51"/>
      <c r="E7" s="52"/>
      <c r="F7" s="53" t="s">
        <v>14</v>
      </c>
      <c r="G7" s="54">
        <v>1000</v>
      </c>
      <c r="H7" s="55"/>
      <c r="I7" s="55">
        <f aca="true" t="shared" si="0" ref="I7:I23">G7*H7</f>
        <v>0</v>
      </c>
      <c r="J7" s="56"/>
      <c r="K7" s="55">
        <f aca="true" t="shared" si="1" ref="K7:K23">I7*J7</f>
        <v>0</v>
      </c>
      <c r="L7" s="55">
        <f aca="true" t="shared" si="2" ref="L7:L23">I7+K7</f>
        <v>0</v>
      </c>
      <c r="M7" s="57"/>
    </row>
    <row r="8" spans="1:13" s="6" customFormat="1" ht="26.25" customHeight="1">
      <c r="A8" s="80">
        <v>2</v>
      </c>
      <c r="B8" s="58" t="s">
        <v>76</v>
      </c>
      <c r="C8" s="59"/>
      <c r="D8" s="58"/>
      <c r="E8" s="52"/>
      <c r="F8" s="53" t="s">
        <v>14</v>
      </c>
      <c r="G8" s="54">
        <v>1500</v>
      </c>
      <c r="H8" s="55"/>
      <c r="I8" s="55">
        <f>G8*H8</f>
        <v>0</v>
      </c>
      <c r="J8" s="56"/>
      <c r="K8" s="55">
        <f>I8*J8</f>
        <v>0</v>
      </c>
      <c r="L8" s="55">
        <f>I8+K8</f>
        <v>0</v>
      </c>
      <c r="M8" s="57"/>
    </row>
    <row r="9" spans="1:13" s="6" customFormat="1" ht="26.25" customHeight="1">
      <c r="A9" s="80">
        <v>3</v>
      </c>
      <c r="B9" s="58" t="s">
        <v>77</v>
      </c>
      <c r="C9" s="59"/>
      <c r="D9" s="58"/>
      <c r="E9" s="52"/>
      <c r="F9" s="53" t="s">
        <v>14</v>
      </c>
      <c r="G9" s="54">
        <v>1500</v>
      </c>
      <c r="H9" s="55"/>
      <c r="I9" s="55">
        <f>G9*H9</f>
        <v>0</v>
      </c>
      <c r="J9" s="56"/>
      <c r="K9" s="55">
        <f>I9*J9</f>
        <v>0</v>
      </c>
      <c r="L9" s="55">
        <f>I9+K9</f>
        <v>0</v>
      </c>
      <c r="M9" s="57"/>
    </row>
    <row r="10" spans="1:13" s="6" customFormat="1" ht="37.5" customHeight="1">
      <c r="A10" s="80">
        <v>4</v>
      </c>
      <c r="B10" s="51" t="s">
        <v>91</v>
      </c>
      <c r="C10" s="52"/>
      <c r="D10" s="51"/>
      <c r="E10" s="52"/>
      <c r="F10" s="53" t="s">
        <v>14</v>
      </c>
      <c r="G10" s="54">
        <v>3000</v>
      </c>
      <c r="H10" s="55"/>
      <c r="I10" s="55">
        <f>G10*H10</f>
        <v>0</v>
      </c>
      <c r="J10" s="56"/>
      <c r="K10" s="55">
        <f>I10*J10</f>
        <v>0</v>
      </c>
      <c r="L10" s="55">
        <f>I10+K10</f>
        <v>0</v>
      </c>
      <c r="M10" s="57"/>
    </row>
    <row r="11" spans="1:13" s="6" customFormat="1" ht="37.5" customHeight="1">
      <c r="A11" s="80">
        <v>5</v>
      </c>
      <c r="B11" s="73" t="s">
        <v>92</v>
      </c>
      <c r="C11" s="52"/>
      <c r="D11" s="51"/>
      <c r="E11" s="52"/>
      <c r="F11" s="53" t="s">
        <v>14</v>
      </c>
      <c r="G11" s="54">
        <v>15000</v>
      </c>
      <c r="H11" s="55"/>
      <c r="I11" s="55">
        <f>G11*H11</f>
        <v>0</v>
      </c>
      <c r="J11" s="56"/>
      <c r="K11" s="55">
        <f>I11*J11</f>
        <v>0</v>
      </c>
      <c r="L11" s="55">
        <f>I11+K11</f>
        <v>0</v>
      </c>
      <c r="M11" s="57"/>
    </row>
    <row r="12" spans="1:13" ht="24" customHeight="1">
      <c r="A12" s="80">
        <v>6</v>
      </c>
      <c r="B12" s="51" t="s">
        <v>63</v>
      </c>
      <c r="C12" s="52"/>
      <c r="D12" s="51"/>
      <c r="E12" s="52"/>
      <c r="F12" s="53" t="s">
        <v>14</v>
      </c>
      <c r="G12" s="54">
        <v>35000</v>
      </c>
      <c r="H12" s="55"/>
      <c r="I12" s="55">
        <f t="shared" si="0"/>
        <v>0</v>
      </c>
      <c r="J12" s="56"/>
      <c r="K12" s="55">
        <f t="shared" si="1"/>
        <v>0</v>
      </c>
      <c r="L12" s="55">
        <f t="shared" si="2"/>
        <v>0</v>
      </c>
      <c r="M12" s="57"/>
    </row>
    <row r="13" spans="1:13" ht="24.75" customHeight="1">
      <c r="A13" s="80">
        <v>7</v>
      </c>
      <c r="B13" s="58" t="s">
        <v>64</v>
      </c>
      <c r="C13" s="59"/>
      <c r="D13" s="58"/>
      <c r="E13" s="52"/>
      <c r="F13" s="53" t="s">
        <v>14</v>
      </c>
      <c r="G13" s="54">
        <v>80000</v>
      </c>
      <c r="H13" s="55"/>
      <c r="I13" s="55">
        <f t="shared" si="0"/>
        <v>0</v>
      </c>
      <c r="J13" s="56"/>
      <c r="K13" s="55">
        <f t="shared" si="1"/>
        <v>0</v>
      </c>
      <c r="L13" s="55">
        <f t="shared" si="2"/>
        <v>0</v>
      </c>
      <c r="M13" s="57"/>
    </row>
    <row r="14" spans="1:13" ht="37.5" customHeight="1">
      <c r="A14" s="80">
        <v>8</v>
      </c>
      <c r="B14" s="58" t="s">
        <v>93</v>
      </c>
      <c r="C14" s="59"/>
      <c r="D14" s="58"/>
      <c r="E14" s="52"/>
      <c r="F14" s="53" t="s">
        <v>14</v>
      </c>
      <c r="G14" s="54">
        <v>1500</v>
      </c>
      <c r="H14" s="74"/>
      <c r="I14" s="55">
        <f t="shared" si="0"/>
        <v>0</v>
      </c>
      <c r="J14" s="56"/>
      <c r="K14" s="55">
        <f t="shared" si="1"/>
        <v>0</v>
      </c>
      <c r="L14" s="55">
        <f t="shared" si="2"/>
        <v>0</v>
      </c>
      <c r="M14" s="63"/>
    </row>
    <row r="15" spans="1:13" ht="46.5" customHeight="1">
      <c r="A15" s="80">
        <v>9</v>
      </c>
      <c r="B15" s="73" t="s">
        <v>84</v>
      </c>
      <c r="C15" s="52"/>
      <c r="D15" s="51"/>
      <c r="E15" s="52"/>
      <c r="F15" s="53" t="s">
        <v>14</v>
      </c>
      <c r="G15" s="54">
        <v>10000</v>
      </c>
      <c r="H15" s="74"/>
      <c r="I15" s="55">
        <f t="shared" si="0"/>
        <v>0</v>
      </c>
      <c r="J15" s="56"/>
      <c r="K15" s="55">
        <f t="shared" si="1"/>
        <v>0</v>
      </c>
      <c r="L15" s="55">
        <f t="shared" si="2"/>
        <v>0</v>
      </c>
      <c r="M15" s="57"/>
    </row>
    <row r="16" spans="1:13" ht="15.75" customHeight="1">
      <c r="A16" s="80">
        <v>10</v>
      </c>
      <c r="B16" s="51" t="s">
        <v>65</v>
      </c>
      <c r="C16" s="52"/>
      <c r="D16" s="51"/>
      <c r="E16" s="52"/>
      <c r="F16" s="53" t="s">
        <v>14</v>
      </c>
      <c r="G16" s="54">
        <v>60000</v>
      </c>
      <c r="H16" s="55"/>
      <c r="I16" s="55">
        <f t="shared" si="0"/>
        <v>0</v>
      </c>
      <c r="J16" s="56"/>
      <c r="K16" s="55">
        <f t="shared" si="1"/>
        <v>0</v>
      </c>
      <c r="L16" s="55">
        <f t="shared" si="2"/>
        <v>0</v>
      </c>
      <c r="M16" s="57"/>
    </row>
    <row r="17" spans="1:13" ht="27.75" customHeight="1">
      <c r="A17" s="80">
        <v>11</v>
      </c>
      <c r="B17" s="51" t="s">
        <v>94</v>
      </c>
      <c r="C17" s="52"/>
      <c r="D17" s="51"/>
      <c r="E17" s="52"/>
      <c r="F17" s="53" t="s">
        <v>14</v>
      </c>
      <c r="G17" s="54">
        <v>2500</v>
      </c>
      <c r="H17" s="55"/>
      <c r="I17" s="55">
        <f t="shared" si="0"/>
        <v>0</v>
      </c>
      <c r="J17" s="56"/>
      <c r="K17" s="55">
        <f t="shared" si="1"/>
        <v>0</v>
      </c>
      <c r="L17" s="55">
        <f t="shared" si="2"/>
        <v>0</v>
      </c>
      <c r="M17" s="57"/>
    </row>
    <row r="18" spans="1:13" ht="25.5" customHeight="1">
      <c r="A18" s="80">
        <v>12</v>
      </c>
      <c r="B18" s="51" t="s">
        <v>66</v>
      </c>
      <c r="C18" s="52"/>
      <c r="D18" s="51"/>
      <c r="E18" s="52"/>
      <c r="F18" s="53" t="s">
        <v>14</v>
      </c>
      <c r="G18" s="54">
        <v>3800</v>
      </c>
      <c r="H18" s="55"/>
      <c r="I18" s="55">
        <f t="shared" si="0"/>
        <v>0</v>
      </c>
      <c r="J18" s="56"/>
      <c r="K18" s="55">
        <f t="shared" si="1"/>
        <v>0</v>
      </c>
      <c r="L18" s="55">
        <f t="shared" si="2"/>
        <v>0</v>
      </c>
      <c r="M18" s="57"/>
    </row>
    <row r="19" spans="1:13" ht="57" customHeight="1">
      <c r="A19" s="80">
        <v>13</v>
      </c>
      <c r="B19" s="51" t="s">
        <v>95</v>
      </c>
      <c r="C19" s="52"/>
      <c r="D19" s="51"/>
      <c r="E19" s="52"/>
      <c r="F19" s="53" t="s">
        <v>14</v>
      </c>
      <c r="G19" s="54">
        <v>60000</v>
      </c>
      <c r="H19" s="55"/>
      <c r="I19" s="55">
        <f t="shared" si="0"/>
        <v>0</v>
      </c>
      <c r="J19" s="56"/>
      <c r="K19" s="55">
        <f t="shared" si="1"/>
        <v>0</v>
      </c>
      <c r="L19" s="55">
        <f t="shared" si="2"/>
        <v>0</v>
      </c>
      <c r="M19" s="57"/>
    </row>
    <row r="20" spans="1:13" ht="27" customHeight="1">
      <c r="A20" s="80">
        <v>14</v>
      </c>
      <c r="B20" s="51" t="s">
        <v>96</v>
      </c>
      <c r="C20" s="52"/>
      <c r="D20" s="51"/>
      <c r="E20" s="52"/>
      <c r="F20" s="53" t="s">
        <v>14</v>
      </c>
      <c r="G20" s="54">
        <v>30000</v>
      </c>
      <c r="H20" s="55"/>
      <c r="I20" s="55">
        <f t="shared" si="0"/>
        <v>0</v>
      </c>
      <c r="J20" s="56"/>
      <c r="K20" s="55">
        <f t="shared" si="1"/>
        <v>0</v>
      </c>
      <c r="L20" s="55">
        <f t="shared" si="2"/>
        <v>0</v>
      </c>
      <c r="M20" s="57"/>
    </row>
    <row r="21" spans="1:13" ht="56.25" customHeight="1">
      <c r="A21" s="80">
        <v>15</v>
      </c>
      <c r="B21" s="58" t="s">
        <v>97</v>
      </c>
      <c r="C21" s="59"/>
      <c r="D21" s="58"/>
      <c r="E21" s="52"/>
      <c r="F21" s="53" t="s">
        <v>14</v>
      </c>
      <c r="G21" s="54">
        <v>50000</v>
      </c>
      <c r="H21" s="55"/>
      <c r="I21" s="55">
        <f t="shared" si="0"/>
        <v>0</v>
      </c>
      <c r="J21" s="56"/>
      <c r="K21" s="55">
        <f t="shared" si="1"/>
        <v>0</v>
      </c>
      <c r="L21" s="55">
        <f t="shared" si="2"/>
        <v>0</v>
      </c>
      <c r="M21" s="57"/>
    </row>
    <row r="22" spans="1:13" ht="56.25" customHeight="1">
      <c r="A22" s="80">
        <v>16</v>
      </c>
      <c r="B22" s="58" t="s">
        <v>98</v>
      </c>
      <c r="C22" s="59"/>
      <c r="D22" s="58"/>
      <c r="E22" s="52"/>
      <c r="F22" s="53" t="s">
        <v>14</v>
      </c>
      <c r="G22" s="54">
        <v>25000</v>
      </c>
      <c r="H22" s="55"/>
      <c r="I22" s="55">
        <f t="shared" si="0"/>
        <v>0</v>
      </c>
      <c r="J22" s="56"/>
      <c r="K22" s="55">
        <f t="shared" si="1"/>
        <v>0</v>
      </c>
      <c r="L22" s="55">
        <f t="shared" si="2"/>
        <v>0</v>
      </c>
      <c r="M22" s="57"/>
    </row>
    <row r="23" spans="1:13" ht="39" customHeight="1">
      <c r="A23" s="80">
        <v>17</v>
      </c>
      <c r="B23" s="58" t="s">
        <v>99</v>
      </c>
      <c r="C23" s="59"/>
      <c r="D23" s="58"/>
      <c r="E23" s="52"/>
      <c r="F23" s="53" t="s">
        <v>14</v>
      </c>
      <c r="G23" s="54">
        <v>100</v>
      </c>
      <c r="H23" s="55"/>
      <c r="I23" s="55">
        <f t="shared" si="0"/>
        <v>0</v>
      </c>
      <c r="J23" s="56"/>
      <c r="K23" s="55">
        <f t="shared" si="1"/>
        <v>0</v>
      </c>
      <c r="L23" s="55">
        <f t="shared" si="2"/>
        <v>0</v>
      </c>
      <c r="M23" s="75"/>
    </row>
    <row r="24" spans="1:13" s="2" customFormat="1" ht="14.25">
      <c r="A24" s="63"/>
      <c r="B24" s="64"/>
      <c r="C24" s="65"/>
      <c r="D24" s="64"/>
      <c r="E24" s="76"/>
      <c r="F24" s="64"/>
      <c r="G24" s="67" t="s">
        <v>3</v>
      </c>
      <c r="H24" s="64" t="s">
        <v>1</v>
      </c>
      <c r="I24" s="77">
        <f>SUM(I7:I23)</f>
        <v>0</v>
      </c>
      <c r="J24" s="68"/>
      <c r="K24" s="78"/>
      <c r="L24" s="77">
        <f>SUM(L7:L23)</f>
        <v>0</v>
      </c>
      <c r="M24" s="79"/>
    </row>
    <row r="25" spans="9:12" ht="12.75">
      <c r="I25" s="1" t="s">
        <v>3</v>
      </c>
      <c r="L25" s="1" t="s">
        <v>3</v>
      </c>
    </row>
    <row r="26" spans="9:12" ht="12.75">
      <c r="I26" s="1" t="s">
        <v>3</v>
      </c>
      <c r="L26" s="1" t="s">
        <v>3</v>
      </c>
    </row>
    <row r="27" spans="9:12" ht="12.75">
      <c r="I27" s="1" t="s">
        <v>3</v>
      </c>
      <c r="L27" s="1" t="s">
        <v>3</v>
      </c>
    </row>
    <row r="28" spans="9:12" ht="12.75">
      <c r="I28" s="1" t="s">
        <v>3</v>
      </c>
      <c r="L28" s="1" t="s">
        <v>3</v>
      </c>
    </row>
    <row r="29" spans="9:12" ht="12.75">
      <c r="I29" s="1" t="s">
        <v>3</v>
      </c>
      <c r="L29" s="1" t="s">
        <v>3</v>
      </c>
    </row>
    <row r="30" spans="1:12" ht="39.75" customHeight="1">
      <c r="A30" s="161" t="s">
        <v>87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9:12" ht="13.5" thickBot="1">
      <c r="I31" s="1" t="s">
        <v>3</v>
      </c>
      <c r="L31" s="1" t="s">
        <v>3</v>
      </c>
    </row>
    <row r="32" spans="2:12" ht="12.75">
      <c r="B32" s="166" t="s">
        <v>103</v>
      </c>
      <c r="C32" s="167"/>
      <c r="D32" s="167"/>
      <c r="E32" s="167"/>
      <c r="F32" s="167"/>
      <c r="G32" s="167"/>
      <c r="H32" s="168"/>
      <c r="L32" s="1" t="s">
        <v>3</v>
      </c>
    </row>
    <row r="33" spans="2:8" ht="12.75">
      <c r="B33" s="169"/>
      <c r="C33" s="170"/>
      <c r="D33" s="170"/>
      <c r="E33" s="170"/>
      <c r="F33" s="170"/>
      <c r="G33" s="170"/>
      <c r="H33" s="171"/>
    </row>
    <row r="34" spans="2:8" ht="13.5" thickBot="1">
      <c r="B34" s="172"/>
      <c r="C34" s="173"/>
      <c r="D34" s="173"/>
      <c r="E34" s="173"/>
      <c r="F34" s="173"/>
      <c r="G34" s="173"/>
      <c r="H34" s="174"/>
    </row>
  </sheetData>
  <sheetProtection/>
  <mergeCells count="4">
    <mergeCell ref="A1:D1"/>
    <mergeCell ref="A3:D3"/>
    <mergeCell ref="A30:L30"/>
    <mergeCell ref="B32:H34"/>
  </mergeCells>
  <printOptions horizontalCentered="1"/>
  <pageMargins left="0.08" right="0.09" top="0.6692913385826772" bottom="0.5118110236220472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1" sqref="B11:H13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8.421875" style="40" customWidth="1"/>
    <col min="4" max="4" width="11.140625" style="0" customWidth="1"/>
    <col min="5" max="5" width="10.28125" style="0" customWidth="1"/>
    <col min="6" max="7" width="6.421875" style="0" customWidth="1"/>
    <col min="8" max="8" width="8.7109375" style="0" customWidth="1"/>
    <col min="9" max="9" width="10.00390625" style="0" customWidth="1"/>
    <col min="10" max="10" width="4.28125" style="0" customWidth="1"/>
    <col min="11" max="11" width="7.140625" style="0" customWidth="1"/>
    <col min="12" max="12" width="11.140625" style="0" customWidth="1"/>
    <col min="13" max="13" width="11.00390625" style="0" customWidth="1"/>
  </cols>
  <sheetData>
    <row r="1" spans="1:4" ht="12.75">
      <c r="A1" s="159" t="s">
        <v>90</v>
      </c>
      <c r="B1" s="159"/>
      <c r="C1" s="159"/>
      <c r="D1" s="159"/>
    </row>
    <row r="3" spans="1:4" ht="12.75">
      <c r="A3" s="160" t="s">
        <v>82</v>
      </c>
      <c r="B3" s="160"/>
      <c r="C3" s="160"/>
      <c r="D3" s="160"/>
    </row>
    <row r="4" ht="12.75">
      <c r="B4" t="s">
        <v>3</v>
      </c>
    </row>
    <row r="5" spans="1:13" s="3" customFormat="1" ht="63.75" customHeight="1">
      <c r="A5" s="11" t="s">
        <v>18</v>
      </c>
      <c r="B5" s="5" t="s">
        <v>15</v>
      </c>
      <c r="C5" s="37" t="s">
        <v>68</v>
      </c>
      <c r="D5" s="5" t="s">
        <v>23</v>
      </c>
      <c r="E5" s="5" t="s">
        <v>24</v>
      </c>
      <c r="F5" s="5" t="s">
        <v>89</v>
      </c>
      <c r="G5" s="5" t="s">
        <v>12</v>
      </c>
      <c r="H5" s="5" t="s">
        <v>74</v>
      </c>
      <c r="I5" s="5" t="s">
        <v>61</v>
      </c>
      <c r="J5" s="5" t="s">
        <v>11</v>
      </c>
      <c r="K5" s="5" t="s">
        <v>2</v>
      </c>
      <c r="L5" s="5" t="s">
        <v>13</v>
      </c>
      <c r="M5" s="48" t="s">
        <v>60</v>
      </c>
    </row>
    <row r="6" spans="1:13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35" t="s">
        <v>59</v>
      </c>
    </row>
    <row r="7" spans="1:13" ht="28.5" customHeight="1">
      <c r="A7" s="53" t="s">
        <v>19</v>
      </c>
      <c r="B7" s="85" t="s">
        <v>85</v>
      </c>
      <c r="C7" s="86"/>
      <c r="D7" s="85"/>
      <c r="E7" s="86"/>
      <c r="F7" s="87" t="s">
        <v>14</v>
      </c>
      <c r="G7" s="84">
        <v>2500</v>
      </c>
      <c r="H7" s="88"/>
      <c r="I7" s="88">
        <f>G7*H7</f>
        <v>0</v>
      </c>
      <c r="J7" s="89"/>
      <c r="K7" s="88">
        <f>I7*J7</f>
        <v>0</v>
      </c>
      <c r="L7" s="91">
        <f>I7+K7</f>
        <v>0</v>
      </c>
      <c r="M7" s="90"/>
    </row>
    <row r="8" spans="1:13" s="2" customFormat="1" ht="12.75">
      <c r="A8" s="64"/>
      <c r="B8" s="64"/>
      <c r="C8" s="65"/>
      <c r="D8" s="64"/>
      <c r="E8" s="66"/>
      <c r="F8" s="64"/>
      <c r="G8" s="67" t="s">
        <v>3</v>
      </c>
      <c r="H8" s="64" t="s">
        <v>1</v>
      </c>
      <c r="I8" s="81">
        <f>SUM(I7)</f>
        <v>0</v>
      </c>
      <c r="J8" s="82"/>
      <c r="K8" s="83"/>
      <c r="L8" s="81">
        <f>SUM(L7)</f>
        <v>0</v>
      </c>
      <c r="M8" s="75"/>
    </row>
    <row r="9" spans="9:13" ht="12.75">
      <c r="I9" s="1" t="s">
        <v>3</v>
      </c>
      <c r="L9" s="1" t="s">
        <v>3</v>
      </c>
      <c r="M9" s="36"/>
    </row>
    <row r="10" spans="9:12" ht="13.5" thickBot="1">
      <c r="I10" s="1" t="s">
        <v>3</v>
      </c>
      <c r="L10" s="1" t="s">
        <v>3</v>
      </c>
    </row>
    <row r="11" spans="2:12" ht="12.75">
      <c r="B11" s="166" t="s">
        <v>103</v>
      </c>
      <c r="C11" s="167"/>
      <c r="D11" s="167"/>
      <c r="E11" s="167"/>
      <c r="F11" s="167"/>
      <c r="G11" s="167"/>
      <c r="H11" s="168"/>
      <c r="I11" s="1" t="s">
        <v>3</v>
      </c>
      <c r="L11" s="1" t="s">
        <v>3</v>
      </c>
    </row>
    <row r="12" spans="2:12" ht="12.75">
      <c r="B12" s="169"/>
      <c r="C12" s="170"/>
      <c r="D12" s="170"/>
      <c r="E12" s="170"/>
      <c r="F12" s="170"/>
      <c r="G12" s="170"/>
      <c r="H12" s="171"/>
      <c r="I12" s="1" t="s">
        <v>3</v>
      </c>
      <c r="L12" s="1" t="s">
        <v>3</v>
      </c>
    </row>
    <row r="13" spans="2:12" ht="13.5" thickBot="1">
      <c r="B13" s="172"/>
      <c r="C13" s="173"/>
      <c r="D13" s="173"/>
      <c r="E13" s="173"/>
      <c r="F13" s="173"/>
      <c r="G13" s="173"/>
      <c r="H13" s="174"/>
      <c r="I13" s="1" t="s">
        <v>3</v>
      </c>
      <c r="L13" s="1" t="s">
        <v>3</v>
      </c>
    </row>
    <row r="14" spans="9:12" ht="12.75">
      <c r="I14" s="1" t="s">
        <v>3</v>
      </c>
      <c r="L14" s="1" t="s">
        <v>3</v>
      </c>
    </row>
    <row r="15" ht="12.75">
      <c r="L15" s="1" t="s">
        <v>3</v>
      </c>
    </row>
  </sheetData>
  <sheetProtection/>
  <mergeCells count="3">
    <mergeCell ref="A3:D3"/>
    <mergeCell ref="A1:D1"/>
    <mergeCell ref="B11:H13"/>
  </mergeCells>
  <printOptions horizontalCentered="1"/>
  <pageMargins left="0.07874015748031496" right="0.07874015748031496" top="0.5118110236220472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9" sqref="B19:H21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40" customWidth="1"/>
    <col min="4" max="4" width="10.57421875" style="0" customWidth="1"/>
    <col min="5" max="5" width="10.421875" style="0" customWidth="1"/>
    <col min="6" max="6" width="5.8515625" style="0" customWidth="1"/>
    <col min="7" max="7" width="6.140625" style="0" customWidth="1"/>
    <col min="8" max="8" width="11.00390625" style="0" customWidth="1"/>
    <col min="10" max="10" width="4.28125" style="0" customWidth="1"/>
    <col min="11" max="11" width="7.57421875" style="0" customWidth="1"/>
    <col min="12" max="12" width="11.57421875" style="0" customWidth="1"/>
    <col min="13" max="13" width="11.00390625" style="0" customWidth="1"/>
  </cols>
  <sheetData>
    <row r="1" spans="1:4" ht="12.75">
      <c r="A1" s="159" t="s">
        <v>90</v>
      </c>
      <c r="B1" s="159"/>
      <c r="C1" s="159"/>
      <c r="D1" s="159"/>
    </row>
    <row r="3" spans="1:4" ht="12.75">
      <c r="A3" s="160" t="s">
        <v>81</v>
      </c>
      <c r="B3" s="160"/>
      <c r="C3" s="160"/>
      <c r="D3" s="160"/>
    </row>
    <row r="4" ht="12.75">
      <c r="B4" t="s">
        <v>3</v>
      </c>
    </row>
    <row r="5" spans="1:13" s="3" customFormat="1" ht="65.25" customHeight="1">
      <c r="A5" s="11" t="s">
        <v>18</v>
      </c>
      <c r="B5" s="5" t="s">
        <v>15</v>
      </c>
      <c r="C5" s="37" t="s">
        <v>68</v>
      </c>
      <c r="D5" s="5" t="s">
        <v>23</v>
      </c>
      <c r="E5" s="5" t="s">
        <v>24</v>
      </c>
      <c r="F5" s="5" t="s">
        <v>89</v>
      </c>
      <c r="G5" s="5" t="s">
        <v>12</v>
      </c>
      <c r="H5" s="5" t="s">
        <v>73</v>
      </c>
      <c r="I5" s="5" t="s">
        <v>6</v>
      </c>
      <c r="J5" s="5" t="s">
        <v>11</v>
      </c>
      <c r="K5" s="5" t="s">
        <v>2</v>
      </c>
      <c r="L5" s="5" t="s">
        <v>13</v>
      </c>
      <c r="M5" s="48" t="s">
        <v>60</v>
      </c>
    </row>
    <row r="6" spans="1:13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35" t="s">
        <v>59</v>
      </c>
    </row>
    <row r="7" spans="1:13" ht="36.75" customHeight="1">
      <c r="A7" s="87" t="s">
        <v>19</v>
      </c>
      <c r="B7" s="85" t="s">
        <v>56</v>
      </c>
      <c r="C7" s="86"/>
      <c r="D7" s="85"/>
      <c r="E7" s="86"/>
      <c r="F7" s="87" t="s">
        <v>14</v>
      </c>
      <c r="G7" s="84">
        <v>500</v>
      </c>
      <c r="H7" s="88"/>
      <c r="I7" s="88">
        <f>G7*H7</f>
        <v>0</v>
      </c>
      <c r="J7" s="89"/>
      <c r="K7" s="88">
        <f>I7*J7</f>
        <v>0</v>
      </c>
      <c r="L7" s="88">
        <f>I7+K7</f>
        <v>0</v>
      </c>
      <c r="M7" s="90"/>
    </row>
    <row r="8" spans="1:13" s="2" customFormat="1" ht="12.75">
      <c r="A8" s="92"/>
      <c r="B8" s="92"/>
      <c r="C8" s="93"/>
      <c r="D8" s="92"/>
      <c r="E8" s="86"/>
      <c r="F8" s="92"/>
      <c r="G8" s="94" t="s">
        <v>3</v>
      </c>
      <c r="H8" s="92" t="s">
        <v>1</v>
      </c>
      <c r="I8" s="95">
        <f>SUM(I7)</f>
        <v>0</v>
      </c>
      <c r="J8" s="96"/>
      <c r="K8" s="97"/>
      <c r="L8" s="95">
        <f>SUM(L7)</f>
        <v>0</v>
      </c>
      <c r="M8" s="98"/>
    </row>
    <row r="9" spans="8:12" ht="12.75">
      <c r="H9" t="s">
        <v>0</v>
      </c>
      <c r="I9" s="1" t="s">
        <v>3</v>
      </c>
      <c r="L9" s="1" t="s">
        <v>3</v>
      </c>
    </row>
    <row r="10" spans="9:12" ht="12.75">
      <c r="I10" s="1" t="s">
        <v>3</v>
      </c>
      <c r="L10" s="1" t="s">
        <v>3</v>
      </c>
    </row>
    <row r="11" spans="2:12" ht="12.75">
      <c r="B11" s="7"/>
      <c r="C11" s="41"/>
      <c r="I11" s="1" t="s">
        <v>3</v>
      </c>
      <c r="L11" s="1" t="s">
        <v>3</v>
      </c>
    </row>
    <row r="12" spans="9:12" ht="12.75">
      <c r="I12" s="1" t="s">
        <v>3</v>
      </c>
      <c r="L12" s="1" t="s">
        <v>3</v>
      </c>
    </row>
    <row r="13" spans="1:12" ht="12.75">
      <c r="A13" s="162" t="s">
        <v>57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2" ht="12.7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</row>
    <row r="15" spans="1:12" ht="12.7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31.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ht="12.75">
      <c r="L17" s="1" t="s">
        <v>3</v>
      </c>
    </row>
    <row r="18" ht="13.5" thickBot="1"/>
    <row r="19" spans="2:8" ht="12.75">
      <c r="B19" s="166" t="s">
        <v>103</v>
      </c>
      <c r="C19" s="167"/>
      <c r="D19" s="167"/>
      <c r="E19" s="167"/>
      <c r="F19" s="167"/>
      <c r="G19" s="167"/>
      <c r="H19" s="168"/>
    </row>
    <row r="20" spans="2:8" ht="12.75">
      <c r="B20" s="169"/>
      <c r="C20" s="170"/>
      <c r="D20" s="170"/>
      <c r="E20" s="170"/>
      <c r="F20" s="170"/>
      <c r="G20" s="170"/>
      <c r="H20" s="171"/>
    </row>
    <row r="21" spans="2:8" ht="13.5" thickBot="1">
      <c r="B21" s="172"/>
      <c r="C21" s="173"/>
      <c r="D21" s="173"/>
      <c r="E21" s="173"/>
      <c r="F21" s="173"/>
      <c r="G21" s="173"/>
      <c r="H21" s="174"/>
    </row>
  </sheetData>
  <sheetProtection/>
  <mergeCells count="4">
    <mergeCell ref="A3:D3"/>
    <mergeCell ref="A1:D1"/>
    <mergeCell ref="A13:L16"/>
    <mergeCell ref="B19:H21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7109375" style="16" customWidth="1"/>
    <col min="2" max="2" width="30.140625" style="16" customWidth="1"/>
    <col min="3" max="3" width="8.421875" style="45" hidden="1" customWidth="1"/>
    <col min="4" max="4" width="11.140625" style="16" customWidth="1"/>
    <col min="5" max="5" width="11.28125" style="16" customWidth="1"/>
    <col min="6" max="6" width="6.140625" style="16" customWidth="1"/>
    <col min="7" max="7" width="6.7109375" style="16" customWidth="1"/>
    <col min="8" max="8" width="11.28125" style="16" customWidth="1"/>
    <col min="9" max="9" width="10.8515625" style="16" customWidth="1"/>
    <col min="10" max="10" width="4.28125" style="16" customWidth="1"/>
    <col min="11" max="11" width="9.421875" style="16" customWidth="1"/>
    <col min="12" max="12" width="10.8515625" style="16" customWidth="1"/>
    <col min="13" max="13" width="11.00390625" style="16" customWidth="1"/>
    <col min="14" max="16384" width="9.140625" style="16" customWidth="1"/>
  </cols>
  <sheetData>
    <row r="1" spans="1:4" s="13" customFormat="1" ht="12.75">
      <c r="A1" s="159" t="s">
        <v>90</v>
      </c>
      <c r="B1" s="159"/>
      <c r="C1" s="159"/>
      <c r="D1" s="159"/>
    </row>
    <row r="2" s="13" customFormat="1" ht="12.75">
      <c r="C2" s="46"/>
    </row>
    <row r="3" spans="1:4" s="13" customFormat="1" ht="12.75">
      <c r="A3" s="159" t="s">
        <v>80</v>
      </c>
      <c r="B3" s="159"/>
      <c r="C3" s="159"/>
      <c r="D3" s="159"/>
    </row>
    <row r="4" spans="1:13" ht="75" customHeight="1">
      <c r="A4" s="14" t="s">
        <v>18</v>
      </c>
      <c r="B4" s="113" t="s">
        <v>15</v>
      </c>
      <c r="C4" s="114" t="s">
        <v>68</v>
      </c>
      <c r="D4" s="49" t="s">
        <v>23</v>
      </c>
      <c r="E4" s="49" t="s">
        <v>26</v>
      </c>
      <c r="F4" s="113" t="s">
        <v>27</v>
      </c>
      <c r="G4" s="113" t="s">
        <v>12</v>
      </c>
      <c r="H4" s="49" t="s">
        <v>28</v>
      </c>
      <c r="I4" s="49" t="s">
        <v>29</v>
      </c>
      <c r="J4" s="49" t="s">
        <v>30</v>
      </c>
      <c r="K4" s="49" t="s">
        <v>31</v>
      </c>
      <c r="L4" s="49" t="s">
        <v>32</v>
      </c>
      <c r="M4" s="72" t="s">
        <v>60</v>
      </c>
    </row>
    <row r="5" spans="1:13" ht="12.75">
      <c r="A5" s="17"/>
      <c r="B5" s="18"/>
      <c r="C5" s="47"/>
      <c r="D5" s="18"/>
      <c r="E5" s="18"/>
      <c r="F5" s="18"/>
      <c r="G5" s="19" t="s">
        <v>4</v>
      </c>
      <c r="H5" s="20" t="s">
        <v>5</v>
      </c>
      <c r="I5" s="20" t="s">
        <v>7</v>
      </c>
      <c r="J5" s="19" t="s">
        <v>8</v>
      </c>
      <c r="K5" s="20" t="s">
        <v>9</v>
      </c>
      <c r="L5" s="20" t="s">
        <v>10</v>
      </c>
      <c r="M5" s="35" t="s">
        <v>59</v>
      </c>
    </row>
    <row r="6" spans="1:13" ht="21.75" customHeight="1">
      <c r="A6" s="102" t="s">
        <v>19</v>
      </c>
      <c r="B6" s="100" t="s">
        <v>52</v>
      </c>
      <c r="C6" s="101"/>
      <c r="D6" s="101"/>
      <c r="E6" s="101"/>
      <c r="F6" s="115" t="s">
        <v>14</v>
      </c>
      <c r="G6" s="116">
        <v>20</v>
      </c>
      <c r="H6" s="117"/>
      <c r="I6" s="123">
        <f aca="true" t="shared" si="0" ref="I6:I19">G6*H6</f>
        <v>0</v>
      </c>
      <c r="J6" s="118"/>
      <c r="K6" s="123">
        <f aca="true" t="shared" si="1" ref="K6:K19">I6*J6</f>
        <v>0</v>
      </c>
      <c r="L6" s="123">
        <f aca="true" t="shared" si="2" ref="L6:L19">I6+K6</f>
        <v>0</v>
      </c>
      <c r="M6" s="57"/>
    </row>
    <row r="7" spans="1:13" ht="21.75" customHeight="1">
      <c r="A7" s="102" t="s">
        <v>20</v>
      </c>
      <c r="B7" s="100" t="s">
        <v>53</v>
      </c>
      <c r="C7" s="101"/>
      <c r="D7" s="101"/>
      <c r="E7" s="101"/>
      <c r="F7" s="115" t="s">
        <v>14</v>
      </c>
      <c r="G7" s="116">
        <v>2</v>
      </c>
      <c r="H7" s="117"/>
      <c r="I7" s="123">
        <f t="shared" si="0"/>
        <v>0</v>
      </c>
      <c r="J7" s="118"/>
      <c r="K7" s="123">
        <f t="shared" si="1"/>
        <v>0</v>
      </c>
      <c r="L7" s="123">
        <f t="shared" si="2"/>
        <v>0</v>
      </c>
      <c r="M7" s="103"/>
    </row>
    <row r="8" spans="1:13" ht="14.25" customHeight="1">
      <c r="A8" s="102" t="s">
        <v>21</v>
      </c>
      <c r="B8" s="100" t="s">
        <v>100</v>
      </c>
      <c r="C8" s="101"/>
      <c r="D8" s="101"/>
      <c r="E8" s="101"/>
      <c r="F8" s="115" t="s">
        <v>14</v>
      </c>
      <c r="G8" s="116">
        <v>100</v>
      </c>
      <c r="H8" s="117"/>
      <c r="I8" s="123">
        <f t="shared" si="0"/>
        <v>0</v>
      </c>
      <c r="J8" s="118"/>
      <c r="K8" s="123">
        <f t="shared" si="1"/>
        <v>0</v>
      </c>
      <c r="L8" s="123">
        <f t="shared" si="2"/>
        <v>0</v>
      </c>
      <c r="M8" s="103"/>
    </row>
    <row r="9" spans="1:13" ht="23.25" customHeight="1">
      <c r="A9" s="102" t="s">
        <v>33</v>
      </c>
      <c r="B9" s="101" t="s">
        <v>101</v>
      </c>
      <c r="C9" s="101"/>
      <c r="D9" s="101"/>
      <c r="E9" s="101"/>
      <c r="F9" s="115" t="s">
        <v>14</v>
      </c>
      <c r="G9" s="116">
        <v>100</v>
      </c>
      <c r="H9" s="117"/>
      <c r="I9" s="123">
        <f t="shared" si="0"/>
        <v>0</v>
      </c>
      <c r="J9" s="118"/>
      <c r="K9" s="123">
        <f t="shared" si="1"/>
        <v>0</v>
      </c>
      <c r="L9" s="123">
        <f t="shared" si="2"/>
        <v>0</v>
      </c>
      <c r="M9" s="119"/>
    </row>
    <row r="10" spans="1:13" ht="15.75" customHeight="1">
      <c r="A10" s="102" t="s">
        <v>34</v>
      </c>
      <c r="B10" s="100" t="s">
        <v>71</v>
      </c>
      <c r="C10" s="101"/>
      <c r="D10" s="101"/>
      <c r="E10" s="101"/>
      <c r="F10" s="115" t="s">
        <v>14</v>
      </c>
      <c r="G10" s="116">
        <v>100</v>
      </c>
      <c r="H10" s="117"/>
      <c r="I10" s="123">
        <f t="shared" si="0"/>
        <v>0</v>
      </c>
      <c r="J10" s="118"/>
      <c r="K10" s="123">
        <f t="shared" si="1"/>
        <v>0</v>
      </c>
      <c r="L10" s="123">
        <f t="shared" si="2"/>
        <v>0</v>
      </c>
      <c r="M10" s="103"/>
    </row>
    <row r="11" spans="1:13" ht="14.25" customHeight="1">
      <c r="A11" s="102" t="s">
        <v>35</v>
      </c>
      <c r="B11" s="100" t="s">
        <v>37</v>
      </c>
      <c r="C11" s="101"/>
      <c r="D11" s="101"/>
      <c r="E11" s="101"/>
      <c r="F11" s="115" t="s">
        <v>14</v>
      </c>
      <c r="G11" s="116">
        <v>2</v>
      </c>
      <c r="H11" s="117"/>
      <c r="I11" s="123">
        <f t="shared" si="0"/>
        <v>0</v>
      </c>
      <c r="J11" s="118"/>
      <c r="K11" s="123">
        <f t="shared" si="1"/>
        <v>0</v>
      </c>
      <c r="L11" s="123">
        <f t="shared" si="2"/>
        <v>0</v>
      </c>
      <c r="M11" s="103"/>
    </row>
    <row r="12" spans="1:13" ht="16.5" customHeight="1">
      <c r="A12" s="102" t="s">
        <v>36</v>
      </c>
      <c r="B12" s="100" t="s">
        <v>39</v>
      </c>
      <c r="C12" s="101"/>
      <c r="D12" s="101"/>
      <c r="E12" s="101"/>
      <c r="F12" s="115" t="s">
        <v>14</v>
      </c>
      <c r="G12" s="116">
        <v>10</v>
      </c>
      <c r="H12" s="117"/>
      <c r="I12" s="123">
        <f t="shared" si="0"/>
        <v>0</v>
      </c>
      <c r="J12" s="118"/>
      <c r="K12" s="123">
        <f t="shared" si="1"/>
        <v>0</v>
      </c>
      <c r="L12" s="123">
        <f t="shared" si="2"/>
        <v>0</v>
      </c>
      <c r="M12" s="103"/>
    </row>
    <row r="13" spans="1:13" ht="33.75" customHeight="1">
      <c r="A13" s="102" t="s">
        <v>38</v>
      </c>
      <c r="B13" s="100" t="s">
        <v>41</v>
      </c>
      <c r="C13" s="101"/>
      <c r="D13" s="101"/>
      <c r="E13" s="101"/>
      <c r="F13" s="115" t="s">
        <v>14</v>
      </c>
      <c r="G13" s="116">
        <v>50</v>
      </c>
      <c r="H13" s="117"/>
      <c r="I13" s="123">
        <f t="shared" si="0"/>
        <v>0</v>
      </c>
      <c r="J13" s="118"/>
      <c r="K13" s="123">
        <f t="shared" si="1"/>
        <v>0</v>
      </c>
      <c r="L13" s="123">
        <f t="shared" si="2"/>
        <v>0</v>
      </c>
      <c r="M13" s="103"/>
    </row>
    <row r="14" spans="1:13" ht="23.25" customHeight="1">
      <c r="A14" s="102" t="s">
        <v>40</v>
      </c>
      <c r="B14" s="100" t="s">
        <v>49</v>
      </c>
      <c r="C14" s="101"/>
      <c r="D14" s="101"/>
      <c r="E14" s="101"/>
      <c r="F14" s="115" t="s">
        <v>14</v>
      </c>
      <c r="G14" s="116">
        <v>50000</v>
      </c>
      <c r="H14" s="117"/>
      <c r="I14" s="123">
        <f t="shared" si="0"/>
        <v>0</v>
      </c>
      <c r="J14" s="118"/>
      <c r="K14" s="123">
        <f t="shared" si="1"/>
        <v>0</v>
      </c>
      <c r="L14" s="123">
        <f t="shared" si="2"/>
        <v>0</v>
      </c>
      <c r="M14" s="103"/>
    </row>
    <row r="15" spans="1:13" ht="23.25" customHeight="1">
      <c r="A15" s="102" t="s">
        <v>42</v>
      </c>
      <c r="B15" s="100" t="s">
        <v>50</v>
      </c>
      <c r="C15" s="101"/>
      <c r="D15" s="101"/>
      <c r="E15" s="101"/>
      <c r="F15" s="115" t="s">
        <v>17</v>
      </c>
      <c r="G15" s="116">
        <v>800</v>
      </c>
      <c r="H15" s="117"/>
      <c r="I15" s="123">
        <f t="shared" si="0"/>
        <v>0</v>
      </c>
      <c r="J15" s="118"/>
      <c r="K15" s="123">
        <f t="shared" si="1"/>
        <v>0</v>
      </c>
      <c r="L15" s="123">
        <f t="shared" si="2"/>
        <v>0</v>
      </c>
      <c r="M15" s="103"/>
    </row>
    <row r="16" spans="1:13" ht="24" customHeight="1">
      <c r="A16" s="102" t="s">
        <v>43</v>
      </c>
      <c r="B16" s="100" t="s">
        <v>54</v>
      </c>
      <c r="C16" s="101"/>
      <c r="D16" s="101"/>
      <c r="E16" s="101"/>
      <c r="F16" s="115" t="s">
        <v>17</v>
      </c>
      <c r="G16" s="116">
        <v>150</v>
      </c>
      <c r="H16" s="117"/>
      <c r="I16" s="123">
        <f t="shared" si="0"/>
        <v>0</v>
      </c>
      <c r="J16" s="118"/>
      <c r="K16" s="123">
        <f t="shared" si="1"/>
        <v>0</v>
      </c>
      <c r="L16" s="123">
        <f t="shared" si="2"/>
        <v>0</v>
      </c>
      <c r="M16" s="103"/>
    </row>
    <row r="17" spans="1:13" ht="21" customHeight="1">
      <c r="A17" s="102" t="s">
        <v>44</v>
      </c>
      <c r="B17" s="100" t="s">
        <v>51</v>
      </c>
      <c r="C17" s="101"/>
      <c r="D17" s="101"/>
      <c r="E17" s="101"/>
      <c r="F17" s="115" t="s">
        <v>17</v>
      </c>
      <c r="G17" s="116">
        <v>400</v>
      </c>
      <c r="H17" s="117"/>
      <c r="I17" s="123">
        <f t="shared" si="0"/>
        <v>0</v>
      </c>
      <c r="J17" s="118"/>
      <c r="K17" s="123">
        <f t="shared" si="1"/>
        <v>0</v>
      </c>
      <c r="L17" s="123">
        <f t="shared" si="2"/>
        <v>0</v>
      </c>
      <c r="M17" s="103"/>
    </row>
    <row r="18" spans="1:13" ht="13.5" customHeight="1">
      <c r="A18" s="102" t="s">
        <v>45</v>
      </c>
      <c r="B18" s="104" t="s">
        <v>47</v>
      </c>
      <c r="C18" s="101"/>
      <c r="D18" s="101"/>
      <c r="E18" s="101"/>
      <c r="F18" s="115" t="s">
        <v>14</v>
      </c>
      <c r="G18" s="116">
        <v>40</v>
      </c>
      <c r="H18" s="117"/>
      <c r="I18" s="123">
        <f t="shared" si="0"/>
        <v>0</v>
      </c>
      <c r="J18" s="118"/>
      <c r="K18" s="123">
        <f t="shared" si="1"/>
        <v>0</v>
      </c>
      <c r="L18" s="123">
        <f t="shared" si="2"/>
        <v>0</v>
      </c>
      <c r="M18" s="103"/>
    </row>
    <row r="19" spans="1:13" ht="15.75" customHeight="1" thickBot="1">
      <c r="A19" s="99" t="s">
        <v>46</v>
      </c>
      <c r="B19" s="104" t="s">
        <v>69</v>
      </c>
      <c r="C19" s="105"/>
      <c r="D19" s="105"/>
      <c r="E19" s="105"/>
      <c r="F19" s="120" t="s">
        <v>14</v>
      </c>
      <c r="G19" s="121">
        <v>10</v>
      </c>
      <c r="H19" s="122"/>
      <c r="I19" s="124">
        <f t="shared" si="0"/>
        <v>0</v>
      </c>
      <c r="J19" s="118"/>
      <c r="K19" s="123">
        <f t="shared" si="1"/>
        <v>0</v>
      </c>
      <c r="L19" s="124">
        <f t="shared" si="2"/>
        <v>0</v>
      </c>
      <c r="M19" s="103"/>
    </row>
    <row r="20" spans="1:13" ht="17.25" customHeight="1" thickBot="1">
      <c r="A20" s="106" t="s">
        <v>3</v>
      </c>
      <c r="B20" s="107" t="s">
        <v>1</v>
      </c>
      <c r="C20" s="108"/>
      <c r="D20" s="109"/>
      <c r="E20" s="109"/>
      <c r="F20" s="109"/>
      <c r="G20" s="109"/>
      <c r="H20" s="110"/>
      <c r="I20" s="125">
        <f>SUM(I6:I19)</f>
        <v>0</v>
      </c>
      <c r="J20" s="111"/>
      <c r="K20" s="111"/>
      <c r="L20" s="125">
        <f>SUM(L6:L19)</f>
        <v>0</v>
      </c>
      <c r="M20" s="112"/>
    </row>
    <row r="21" spans="9:12" ht="13.5" thickBot="1">
      <c r="I21" s="21" t="s">
        <v>3</v>
      </c>
      <c r="L21" s="21" t="s">
        <v>3</v>
      </c>
    </row>
    <row r="22" spans="2:12" ht="12.75">
      <c r="B22" s="166" t="s">
        <v>103</v>
      </c>
      <c r="C22" s="167"/>
      <c r="D22" s="167"/>
      <c r="E22" s="167"/>
      <c r="F22" s="167"/>
      <c r="G22" s="167"/>
      <c r="H22" s="168"/>
      <c r="I22" s="21" t="s">
        <v>3</v>
      </c>
      <c r="L22" s="21" t="s">
        <v>3</v>
      </c>
    </row>
    <row r="23" spans="2:12" ht="12.75">
      <c r="B23" s="169"/>
      <c r="C23" s="170"/>
      <c r="D23" s="170"/>
      <c r="E23" s="170"/>
      <c r="F23" s="170"/>
      <c r="G23" s="170"/>
      <c r="H23" s="171"/>
      <c r="L23" s="16" t="s">
        <v>3</v>
      </c>
    </row>
    <row r="24" spans="2:8" ht="13.5" thickBot="1">
      <c r="B24" s="172"/>
      <c r="C24" s="173"/>
      <c r="D24" s="173"/>
      <c r="E24" s="173"/>
      <c r="F24" s="173"/>
      <c r="G24" s="173"/>
      <c r="H24" s="174"/>
    </row>
  </sheetData>
  <sheetProtection/>
  <mergeCells count="3">
    <mergeCell ref="A1:D1"/>
    <mergeCell ref="A3:D3"/>
    <mergeCell ref="B22:H24"/>
  </mergeCells>
  <printOptions horizontalCentered="1"/>
  <pageMargins left="0.1968503937007874" right="0.1968503937007874" top="0.6299212598425197" bottom="0.984251968503937" header="0.66929133858267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11" sqref="B11:H13"/>
    </sheetView>
  </sheetViews>
  <sheetFormatPr defaultColWidth="9.140625" defaultRowHeight="12.75"/>
  <cols>
    <col min="1" max="1" width="5.00390625" style="16" customWidth="1"/>
    <col min="2" max="2" width="23.140625" style="16" customWidth="1"/>
    <col min="3" max="3" width="8.421875" style="45" customWidth="1"/>
    <col min="4" max="5" width="11.140625" style="16" customWidth="1"/>
    <col min="6" max="6" width="6.140625" style="16" customWidth="1"/>
    <col min="7" max="7" width="8.140625" style="16" customWidth="1"/>
    <col min="8" max="8" width="9.140625" style="16" customWidth="1"/>
    <col min="9" max="9" width="11.57421875" style="16" customWidth="1"/>
    <col min="10" max="10" width="4.28125" style="16" customWidth="1"/>
    <col min="11" max="11" width="8.28125" style="16" customWidth="1"/>
    <col min="12" max="12" width="11.421875" style="16" customWidth="1"/>
    <col min="13" max="13" width="11.00390625" style="16" customWidth="1"/>
    <col min="14" max="16384" width="9.140625" style="16" customWidth="1"/>
  </cols>
  <sheetData>
    <row r="1" spans="1:4" s="13" customFormat="1" ht="12.75">
      <c r="A1" s="159" t="s">
        <v>90</v>
      </c>
      <c r="B1" s="159"/>
      <c r="C1" s="159"/>
      <c r="D1" s="159"/>
    </row>
    <row r="3" spans="1:4" s="13" customFormat="1" ht="12.75">
      <c r="A3" s="159" t="s">
        <v>79</v>
      </c>
      <c r="B3" s="159"/>
      <c r="C3" s="159"/>
      <c r="D3" s="159"/>
    </row>
    <row r="5" spans="1:13" ht="70.5" customHeight="1">
      <c r="A5" s="14" t="s">
        <v>18</v>
      </c>
      <c r="B5" s="22" t="s">
        <v>15</v>
      </c>
      <c r="C5" s="39" t="s">
        <v>68</v>
      </c>
      <c r="D5" s="15" t="s">
        <v>23</v>
      </c>
      <c r="E5" s="15" t="s">
        <v>26</v>
      </c>
      <c r="F5" s="14" t="s">
        <v>27</v>
      </c>
      <c r="G5" s="14" t="s">
        <v>12</v>
      </c>
      <c r="H5" s="15" t="s">
        <v>48</v>
      </c>
      <c r="I5" s="15" t="s">
        <v>29</v>
      </c>
      <c r="J5" s="49" t="s">
        <v>30</v>
      </c>
      <c r="K5" s="15" t="s">
        <v>31</v>
      </c>
      <c r="L5" s="15" t="s">
        <v>32</v>
      </c>
      <c r="M5" s="48" t="s">
        <v>60</v>
      </c>
    </row>
    <row r="6" spans="1:13" ht="12.75">
      <c r="A6" s="17"/>
      <c r="B6" s="23"/>
      <c r="C6" s="44"/>
      <c r="D6" s="18"/>
      <c r="E6" s="18"/>
      <c r="F6" s="18"/>
      <c r="G6" s="19" t="s">
        <v>4</v>
      </c>
      <c r="H6" s="20" t="s">
        <v>5</v>
      </c>
      <c r="I6" s="20" t="s">
        <v>7</v>
      </c>
      <c r="J6" s="19" t="s">
        <v>8</v>
      </c>
      <c r="K6" s="20" t="s">
        <v>9</v>
      </c>
      <c r="L6" s="20" t="s">
        <v>10</v>
      </c>
      <c r="M6" s="35" t="s">
        <v>59</v>
      </c>
    </row>
    <row r="7" spans="1:13" ht="31.5" customHeight="1" thickBot="1">
      <c r="A7" s="126" t="s">
        <v>19</v>
      </c>
      <c r="B7" s="127" t="s">
        <v>88</v>
      </c>
      <c r="C7" s="128"/>
      <c r="D7" s="129"/>
      <c r="E7" s="129"/>
      <c r="F7" s="130" t="s">
        <v>14</v>
      </c>
      <c r="G7" s="131">
        <v>15000</v>
      </c>
      <c r="H7" s="136"/>
      <c r="I7" s="136">
        <f>G7*H7</f>
        <v>0</v>
      </c>
      <c r="J7" s="137"/>
      <c r="K7" s="138">
        <f>I7*J7</f>
        <v>0</v>
      </c>
      <c r="L7" s="136">
        <f>I7+K7</f>
        <v>0</v>
      </c>
      <c r="M7" s="80"/>
    </row>
    <row r="8" spans="1:13" ht="21" customHeight="1" thickBot="1">
      <c r="A8" s="132" t="s">
        <v>3</v>
      </c>
      <c r="B8" s="133" t="s">
        <v>1</v>
      </c>
      <c r="C8" s="134"/>
      <c r="D8" s="135"/>
      <c r="E8" s="135"/>
      <c r="F8" s="135"/>
      <c r="G8" s="135"/>
      <c r="H8" s="139"/>
      <c r="I8" s="140">
        <f>SUM(I7)</f>
        <v>0</v>
      </c>
      <c r="J8" s="141" t="s">
        <v>3</v>
      </c>
      <c r="K8" s="141"/>
      <c r="L8" s="140">
        <f>SUM(L7)</f>
        <v>0</v>
      </c>
      <c r="M8" s="142"/>
    </row>
    <row r="9" spans="9:13" ht="12.75">
      <c r="I9" s="21" t="s">
        <v>3</v>
      </c>
      <c r="L9" s="21" t="s">
        <v>3</v>
      </c>
      <c r="M9" s="24"/>
    </row>
    <row r="10" spans="9:13" ht="13.5" thickBot="1">
      <c r="I10" s="21" t="s">
        <v>3</v>
      </c>
      <c r="L10" s="21" t="s">
        <v>3</v>
      </c>
      <c r="M10" s="24"/>
    </row>
    <row r="11" spans="2:13" ht="12.75">
      <c r="B11" s="166" t="s">
        <v>103</v>
      </c>
      <c r="C11" s="167"/>
      <c r="D11" s="167"/>
      <c r="E11" s="167"/>
      <c r="F11" s="167"/>
      <c r="G11" s="167"/>
      <c r="H11" s="168"/>
      <c r="I11" s="21" t="s">
        <v>3</v>
      </c>
      <c r="L11" s="21" t="s">
        <v>3</v>
      </c>
      <c r="M11" s="24"/>
    </row>
    <row r="12" spans="2:13" ht="12.75">
      <c r="B12" s="169"/>
      <c r="C12" s="170"/>
      <c r="D12" s="170"/>
      <c r="E12" s="170"/>
      <c r="F12" s="170"/>
      <c r="G12" s="170"/>
      <c r="H12" s="171"/>
      <c r="L12" s="16" t="s">
        <v>3</v>
      </c>
      <c r="M12" s="24"/>
    </row>
    <row r="13" spans="2:13" ht="13.5" thickBot="1">
      <c r="B13" s="172"/>
      <c r="C13" s="173"/>
      <c r="D13" s="173"/>
      <c r="E13" s="173"/>
      <c r="F13" s="173"/>
      <c r="G13" s="173"/>
      <c r="H13" s="174"/>
      <c r="M13" s="24"/>
    </row>
    <row r="14" spans="7:13" ht="12.75">
      <c r="G14" s="24"/>
      <c r="M14" s="24"/>
    </row>
    <row r="15" ht="12.75">
      <c r="M15" s="24"/>
    </row>
    <row r="16" ht="12.75">
      <c r="M16" s="24"/>
    </row>
    <row r="17" ht="12.75">
      <c r="M17" s="24"/>
    </row>
    <row r="18" ht="12.75">
      <c r="M18" s="24"/>
    </row>
    <row r="19" ht="12.75">
      <c r="M19" s="24"/>
    </row>
    <row r="20" ht="12.75">
      <c r="M20" s="24"/>
    </row>
    <row r="21" ht="12.75">
      <c r="M21" s="24"/>
    </row>
  </sheetData>
  <sheetProtection/>
  <mergeCells count="3">
    <mergeCell ref="A3:D3"/>
    <mergeCell ref="A1:D1"/>
    <mergeCell ref="B11:H13"/>
  </mergeCells>
  <printOptions/>
  <pageMargins left="0.74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2" sqref="B12:H1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8.421875" style="40" customWidth="1"/>
    <col min="4" max="4" width="10.28125" style="0" customWidth="1"/>
    <col min="5" max="5" width="9.8515625" style="0" customWidth="1"/>
    <col min="6" max="6" width="6.8515625" style="0" customWidth="1"/>
    <col min="7" max="7" width="6.00390625" style="0" customWidth="1"/>
    <col min="8" max="8" width="6.7109375" style="0" customWidth="1"/>
    <col min="9" max="9" width="9.00390625" style="0" customWidth="1"/>
    <col min="10" max="10" width="4.28125" style="0" customWidth="1"/>
    <col min="11" max="11" width="8.140625" style="0" customWidth="1"/>
    <col min="12" max="12" width="9.28125" style="0" customWidth="1"/>
    <col min="13" max="13" width="11.00390625" style="0" customWidth="1"/>
  </cols>
  <sheetData>
    <row r="1" spans="1:4" ht="12.75">
      <c r="A1" s="159" t="s">
        <v>90</v>
      </c>
      <c r="B1" s="159"/>
      <c r="C1" s="159"/>
      <c r="D1" s="159"/>
    </row>
    <row r="3" spans="1:4" ht="12.75">
      <c r="A3" s="160" t="s">
        <v>78</v>
      </c>
      <c r="B3" s="160"/>
      <c r="C3" s="160"/>
      <c r="D3" s="160"/>
    </row>
    <row r="4" ht="12.75">
      <c r="B4" t="s">
        <v>3</v>
      </c>
    </row>
    <row r="5" spans="1:13" s="3" customFormat="1" ht="61.5" customHeight="1">
      <c r="A5" s="11" t="s">
        <v>18</v>
      </c>
      <c r="B5" s="5" t="s">
        <v>15</v>
      </c>
      <c r="C5" s="37" t="s">
        <v>68</v>
      </c>
      <c r="D5" s="5" t="s">
        <v>23</v>
      </c>
      <c r="E5" s="5" t="s">
        <v>24</v>
      </c>
      <c r="F5" s="5" t="s">
        <v>27</v>
      </c>
      <c r="G5" s="5" t="s">
        <v>12</v>
      </c>
      <c r="H5" s="5" t="s">
        <v>72</v>
      </c>
      <c r="I5" s="5" t="s">
        <v>6</v>
      </c>
      <c r="J5" s="5" t="s">
        <v>11</v>
      </c>
      <c r="K5" s="5" t="s">
        <v>2</v>
      </c>
      <c r="L5" s="5" t="s">
        <v>13</v>
      </c>
      <c r="M5" s="72" t="s">
        <v>60</v>
      </c>
    </row>
    <row r="6" spans="1:13" s="6" customFormat="1" ht="12.75">
      <c r="A6" s="10"/>
      <c r="B6" s="4"/>
      <c r="C6" s="4"/>
      <c r="D6" s="4"/>
      <c r="E6" s="12"/>
      <c r="F6" s="4"/>
      <c r="G6" s="4" t="s">
        <v>4</v>
      </c>
      <c r="H6" s="4" t="s">
        <v>5</v>
      </c>
      <c r="I6" s="4" t="s">
        <v>7</v>
      </c>
      <c r="J6" s="4" t="s">
        <v>8</v>
      </c>
      <c r="K6" s="4" t="s">
        <v>9</v>
      </c>
      <c r="L6" s="4" t="s">
        <v>10</v>
      </c>
      <c r="M6" s="35" t="s">
        <v>59</v>
      </c>
    </row>
    <row r="7" spans="1:13" ht="22.5">
      <c r="A7" s="53" t="s">
        <v>19</v>
      </c>
      <c r="B7" s="58" t="s">
        <v>83</v>
      </c>
      <c r="C7" s="59"/>
      <c r="D7" s="58"/>
      <c r="E7" s="52"/>
      <c r="F7" s="53" t="s">
        <v>14</v>
      </c>
      <c r="G7" s="54">
        <v>950</v>
      </c>
      <c r="H7" s="55"/>
      <c r="I7" s="55">
        <f>G7*H7</f>
        <v>0</v>
      </c>
      <c r="J7" s="56"/>
      <c r="K7" s="55">
        <f>I7*J7</f>
        <v>0</v>
      </c>
      <c r="L7" s="55">
        <f>I7+K7</f>
        <v>0</v>
      </c>
      <c r="M7" s="57"/>
    </row>
    <row r="8" spans="1:13" ht="22.5">
      <c r="A8" s="53" t="s">
        <v>20</v>
      </c>
      <c r="B8" s="58" t="s">
        <v>102</v>
      </c>
      <c r="C8" s="59"/>
      <c r="D8" s="58"/>
      <c r="E8" s="52"/>
      <c r="F8" s="53" t="s">
        <v>14</v>
      </c>
      <c r="G8" s="54">
        <v>950</v>
      </c>
      <c r="H8" s="55"/>
      <c r="I8" s="55">
        <f>G8*H8</f>
        <v>0</v>
      </c>
      <c r="J8" s="56"/>
      <c r="K8" s="55">
        <f>I8*J8</f>
        <v>0</v>
      </c>
      <c r="L8" s="55">
        <f>I8+K8</f>
        <v>0</v>
      </c>
      <c r="M8" s="57"/>
    </row>
    <row r="9" spans="1:13" s="2" customFormat="1" ht="14.25">
      <c r="A9" s="64"/>
      <c r="B9" s="64"/>
      <c r="C9" s="65"/>
      <c r="D9" s="64"/>
      <c r="E9" s="52"/>
      <c r="F9" s="64"/>
      <c r="G9" s="67" t="s">
        <v>3</v>
      </c>
      <c r="H9" s="64" t="s">
        <v>1</v>
      </c>
      <c r="I9" s="77">
        <f>SUM(I7:I8)</f>
        <v>0</v>
      </c>
      <c r="J9" s="68"/>
      <c r="K9" s="78"/>
      <c r="L9" s="77">
        <f>SUM(L7:L8)</f>
        <v>0</v>
      </c>
      <c r="M9" s="69"/>
    </row>
    <row r="10" spans="8:12" ht="12.75">
      <c r="H10" t="s">
        <v>0</v>
      </c>
      <c r="I10" s="1" t="s">
        <v>3</v>
      </c>
      <c r="L10" s="1" t="s">
        <v>3</v>
      </c>
    </row>
    <row r="11" spans="9:12" ht="13.5" thickBot="1">
      <c r="I11" s="1" t="s">
        <v>3</v>
      </c>
      <c r="L11" s="1" t="s">
        <v>3</v>
      </c>
    </row>
    <row r="12" spans="2:12" ht="12.75">
      <c r="B12" s="166" t="s">
        <v>103</v>
      </c>
      <c r="C12" s="167"/>
      <c r="D12" s="167"/>
      <c r="E12" s="167"/>
      <c r="F12" s="167"/>
      <c r="G12" s="167"/>
      <c r="H12" s="168"/>
      <c r="I12" s="1" t="s">
        <v>3</v>
      </c>
      <c r="L12" s="1" t="s">
        <v>3</v>
      </c>
    </row>
    <row r="13" spans="2:12" ht="12.75">
      <c r="B13" s="169"/>
      <c r="C13" s="170"/>
      <c r="D13" s="170"/>
      <c r="E13" s="170"/>
      <c r="F13" s="170"/>
      <c r="G13" s="170"/>
      <c r="H13" s="171"/>
      <c r="I13" s="1" t="s">
        <v>3</v>
      </c>
      <c r="L13" s="1" t="s">
        <v>3</v>
      </c>
    </row>
    <row r="14" spans="2:12" ht="13.5" thickBot="1">
      <c r="B14" s="172"/>
      <c r="C14" s="173"/>
      <c r="D14" s="173"/>
      <c r="E14" s="173"/>
      <c r="F14" s="173"/>
      <c r="G14" s="173"/>
      <c r="H14" s="174"/>
      <c r="I14" s="1" t="s">
        <v>3</v>
      </c>
      <c r="L14" s="1" t="s">
        <v>3</v>
      </c>
    </row>
    <row r="15" spans="9:12" ht="12.75">
      <c r="I15" s="1" t="s">
        <v>3</v>
      </c>
      <c r="L15" s="1" t="s">
        <v>3</v>
      </c>
    </row>
    <row r="16" spans="9:12" ht="12.75">
      <c r="I16" s="1" t="s">
        <v>3</v>
      </c>
      <c r="L16" s="1" t="s">
        <v>3</v>
      </c>
    </row>
    <row r="17" spans="9:12" ht="12.75">
      <c r="I17" s="1" t="s">
        <v>3</v>
      </c>
      <c r="L17" s="1" t="s">
        <v>3</v>
      </c>
    </row>
    <row r="18" spans="9:12" ht="12.75">
      <c r="I18" s="1" t="s">
        <v>3</v>
      </c>
      <c r="L18" s="1" t="s">
        <v>3</v>
      </c>
    </row>
    <row r="19" spans="9:12" ht="12.75">
      <c r="I19" s="1" t="s">
        <v>3</v>
      </c>
      <c r="L19" s="1" t="s">
        <v>3</v>
      </c>
    </row>
    <row r="20" spans="9:12" ht="12.75">
      <c r="I20" s="1" t="s">
        <v>3</v>
      </c>
      <c r="L20" s="1" t="s">
        <v>3</v>
      </c>
    </row>
    <row r="21" spans="9:12" ht="12.75">
      <c r="I21" s="1" t="s">
        <v>3</v>
      </c>
      <c r="L21" s="1" t="s">
        <v>3</v>
      </c>
    </row>
    <row r="22" ht="12.75">
      <c r="L22" s="1" t="s">
        <v>3</v>
      </c>
    </row>
  </sheetData>
  <sheetProtection/>
  <mergeCells count="3">
    <mergeCell ref="A1:D1"/>
    <mergeCell ref="A3:D3"/>
    <mergeCell ref="B12:H14"/>
  </mergeCells>
  <printOptions horizontalCentered="1"/>
  <pageMargins left="0.3937007874015748" right="0.31496062992125984" top="0.5118110236220472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.7109375" style="28" customWidth="1"/>
    <col min="2" max="2" width="25.57421875" style="28" customWidth="1"/>
    <col min="3" max="3" width="8.421875" style="43" customWidth="1"/>
    <col min="4" max="4" width="11.140625" style="28" customWidth="1"/>
    <col min="5" max="5" width="11.28125" style="28" customWidth="1"/>
    <col min="6" max="6" width="6.140625" style="28" customWidth="1"/>
    <col min="7" max="7" width="7.421875" style="28" customWidth="1"/>
    <col min="8" max="8" width="11.00390625" style="28" customWidth="1"/>
    <col min="9" max="9" width="10.28125" style="28" customWidth="1"/>
    <col min="10" max="10" width="4.28125" style="28" customWidth="1"/>
    <col min="11" max="11" width="8.421875" style="28" customWidth="1"/>
    <col min="12" max="12" width="11.7109375" style="28" customWidth="1"/>
    <col min="13" max="13" width="11.00390625" style="28" customWidth="1"/>
    <col min="14" max="16384" width="9.140625" style="28" customWidth="1"/>
  </cols>
  <sheetData>
    <row r="1" spans="1:4" s="25" customFormat="1" ht="12.75">
      <c r="A1" s="164" t="s">
        <v>90</v>
      </c>
      <c r="B1" s="164"/>
      <c r="C1" s="164"/>
      <c r="D1" s="164"/>
    </row>
    <row r="3" spans="1:6" s="25" customFormat="1" ht="12.75">
      <c r="A3" s="164" t="s">
        <v>86</v>
      </c>
      <c r="B3" s="164"/>
      <c r="C3" s="164"/>
      <c r="D3" s="164"/>
      <c r="E3" s="165"/>
      <c r="F3" s="165"/>
    </row>
    <row r="5" spans="1:13" ht="67.5" customHeight="1">
      <c r="A5" s="26" t="s">
        <v>18</v>
      </c>
      <c r="B5" s="26" t="s">
        <v>15</v>
      </c>
      <c r="C5" s="38" t="s">
        <v>68</v>
      </c>
      <c r="D5" s="27" t="s">
        <v>23</v>
      </c>
      <c r="E5" s="27" t="s">
        <v>26</v>
      </c>
      <c r="F5" s="26" t="s">
        <v>27</v>
      </c>
      <c r="G5" s="26" t="s">
        <v>12</v>
      </c>
      <c r="H5" s="27" t="s">
        <v>48</v>
      </c>
      <c r="I5" s="27" t="s">
        <v>29</v>
      </c>
      <c r="J5" s="50" t="s">
        <v>30</v>
      </c>
      <c r="K5" s="27" t="s">
        <v>31</v>
      </c>
      <c r="L5" s="27" t="s">
        <v>32</v>
      </c>
      <c r="M5" s="72" t="s">
        <v>60</v>
      </c>
    </row>
    <row r="6" spans="1:13" ht="12.75">
      <c r="A6" s="29"/>
      <c r="B6" s="30"/>
      <c r="C6" s="42"/>
      <c r="D6" s="30"/>
      <c r="E6" s="30"/>
      <c r="F6" s="30"/>
      <c r="G6" s="31" t="s">
        <v>4</v>
      </c>
      <c r="H6" s="32" t="s">
        <v>5</v>
      </c>
      <c r="I6" s="32" t="s">
        <v>7</v>
      </c>
      <c r="J6" s="31" t="s">
        <v>8</v>
      </c>
      <c r="K6" s="32" t="s">
        <v>9</v>
      </c>
      <c r="L6" s="32" t="s">
        <v>10</v>
      </c>
      <c r="M6" s="35" t="s">
        <v>59</v>
      </c>
    </row>
    <row r="7" spans="1:13" ht="42.75" customHeight="1" thickBot="1">
      <c r="A7" s="155" t="s">
        <v>19</v>
      </c>
      <c r="B7" s="143" t="s">
        <v>55</v>
      </c>
      <c r="C7" s="144"/>
      <c r="D7" s="145"/>
      <c r="E7" s="145"/>
      <c r="F7" s="155" t="s">
        <v>14</v>
      </c>
      <c r="G7" s="156">
        <v>500</v>
      </c>
      <c r="H7" s="154"/>
      <c r="I7" s="154">
        <f>G7*H7</f>
        <v>0</v>
      </c>
      <c r="J7" s="157"/>
      <c r="K7" s="154">
        <f>I7*J7</f>
        <v>0</v>
      </c>
      <c r="L7" s="158">
        <f>I7+K7</f>
        <v>0</v>
      </c>
      <c r="M7" s="57"/>
    </row>
    <row r="8" spans="1:13" ht="21" customHeight="1" thickBot="1">
      <c r="A8" s="146" t="s">
        <v>3</v>
      </c>
      <c r="B8" s="147" t="s">
        <v>1</v>
      </c>
      <c r="C8" s="148"/>
      <c r="D8" s="149"/>
      <c r="E8" s="149"/>
      <c r="F8" s="149"/>
      <c r="G8" s="149"/>
      <c r="H8" s="150"/>
      <c r="I8" s="151">
        <f>SUM(I7)</f>
        <v>0</v>
      </c>
      <c r="J8" s="152" t="s">
        <v>3</v>
      </c>
      <c r="K8" s="152"/>
      <c r="L8" s="153">
        <f>SUM(L7)</f>
        <v>0</v>
      </c>
      <c r="M8" s="75"/>
    </row>
    <row r="9" spans="9:13" ht="12.75">
      <c r="I9" s="33" t="s">
        <v>3</v>
      </c>
      <c r="L9" s="33" t="s">
        <v>3</v>
      </c>
      <c r="M9" s="36"/>
    </row>
    <row r="10" spans="9:12" ht="13.5" thickBot="1">
      <c r="I10" s="33" t="s">
        <v>3</v>
      </c>
      <c r="L10" s="33" t="s">
        <v>3</v>
      </c>
    </row>
    <row r="11" spans="2:12" ht="12.75">
      <c r="B11" s="166" t="s">
        <v>103</v>
      </c>
      <c r="C11" s="167"/>
      <c r="D11" s="167"/>
      <c r="E11" s="167"/>
      <c r="F11" s="167"/>
      <c r="G11" s="167"/>
      <c r="H11" s="168"/>
      <c r="I11" s="33" t="s">
        <v>3</v>
      </c>
      <c r="L11" s="33" t="s">
        <v>3</v>
      </c>
    </row>
    <row r="12" spans="2:12" ht="12.75">
      <c r="B12" s="169"/>
      <c r="C12" s="170"/>
      <c r="D12" s="170"/>
      <c r="E12" s="170"/>
      <c r="F12" s="170"/>
      <c r="G12" s="170"/>
      <c r="H12" s="171"/>
      <c r="L12" s="28" t="s">
        <v>3</v>
      </c>
    </row>
    <row r="13" spans="2:8" ht="13.5" thickBot="1">
      <c r="B13" s="172"/>
      <c r="C13" s="173"/>
      <c r="D13" s="173"/>
      <c r="E13" s="173"/>
      <c r="F13" s="173"/>
      <c r="G13" s="173"/>
      <c r="H13" s="174"/>
    </row>
  </sheetData>
  <sheetProtection/>
  <mergeCells count="3">
    <mergeCell ref="A1:D1"/>
    <mergeCell ref="A3:F3"/>
    <mergeCell ref="B11:H13"/>
  </mergeCells>
  <printOptions/>
  <pageMargins left="0.7874015748031497" right="0.22" top="0.984251968503937" bottom="0.14" header="0.511811023622047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2010-11-22T09:54:38Z</cp:lastPrinted>
  <dcterms:created xsi:type="dcterms:W3CDTF">2004-10-19T10:13:41Z</dcterms:created>
  <dcterms:modified xsi:type="dcterms:W3CDTF">2010-11-22T09:55:51Z</dcterms:modified>
  <cp:category/>
  <cp:version/>
  <cp:contentType/>
  <cp:contentStatus/>
</cp:coreProperties>
</file>