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tabRatio="601" firstSheet="1" activeTab="4"/>
  </bookViews>
  <sheets>
    <sheet name="Pakiet 1 - Ostrza" sheetId="1" r:id="rId1"/>
    <sheet name="Pakiet 2 elektrody Erbe" sheetId="2" r:id="rId2"/>
    <sheet name="Pakiet 3 - Sprzęt ginekolog." sheetId="3" r:id="rId3"/>
    <sheet name="Pakiet 4-Urologia" sheetId="4" r:id="rId4"/>
    <sheet name="Pakiet 5 - Sprzęt do tomografu" sheetId="5" r:id="rId5"/>
  </sheets>
  <definedNames/>
  <calcPr fullCalcOnLoad="1"/>
</workbook>
</file>

<file path=xl/sharedStrings.xml><?xml version="1.0" encoding="utf-8"?>
<sst xmlns="http://schemas.openxmlformats.org/spreadsheetml/2006/main" count="264" uniqueCount="74">
  <si>
    <r>
      <t xml:space="preserve">Wziernik ginekologiczny - mały sterylny jednorazowy typ CUSCO  roz. S 
</t>
    </r>
    <r>
      <rPr>
        <b/>
        <sz val="10"/>
        <rFont val="Arial CE"/>
        <family val="0"/>
      </rPr>
      <t>dł. łyżki 8,5 cm szerokość łyżki 2 cm</t>
    </r>
  </si>
  <si>
    <t>Szczoteczka do wymazów cytologicznych  typu CERVEX BRUSH COMBI, pakowana pojedyńczo, sterylna do wymazów cytologicznych.</t>
  </si>
  <si>
    <t>Szczoteczka do wymazów cytologicznych typu CERVEX BRUSH, pakowana pojedyńczo, sterylna
do wymazów cytologicznych.</t>
  </si>
  <si>
    <t>Cewnik silikonowy zewnętrzny dla mężczyzn 
1 - częściowy typu ULTRA FLEX roz.25, 29, 32, 36, 41mm</t>
  </si>
  <si>
    <t>Cewniki dopęcherzowe typ Tiemann ch 8 - 26</t>
  </si>
  <si>
    <t>Worek do zbórki moczu, z zastawką antyrefluksową i zaworem spustowym, skalowany poj. 2000 ml ,łącznik schodkowy z przykrywką, sterylny oraz dopuszcza się z bezigłowym portem do próbek</t>
  </si>
  <si>
    <t>Worek do próbek moczu dla dzieci uniwersalny (chłopców i dziewczynek)</t>
  </si>
  <si>
    <t xml:space="preserve"> </t>
  </si>
  <si>
    <t>Lp.</t>
  </si>
  <si>
    <t>Ilość</t>
  </si>
  <si>
    <t>Cena jedn. netto</t>
  </si>
  <si>
    <t>VAT  %</t>
  </si>
  <si>
    <t>szt.</t>
  </si>
  <si>
    <t xml:space="preserve"> RAZEM</t>
  </si>
  <si>
    <t>A</t>
  </si>
  <si>
    <t>C</t>
  </si>
  <si>
    <t>D</t>
  </si>
  <si>
    <t>E</t>
  </si>
  <si>
    <t xml:space="preserve"> B</t>
  </si>
  <si>
    <t>Kwota VAT</t>
  </si>
  <si>
    <t xml:space="preserve"> Wartość brutto stanowiąca sumę             C + E = F</t>
  </si>
  <si>
    <t>Wartość netto stanowiąca iloczyn         A x B = C</t>
  </si>
  <si>
    <t>J. m.</t>
  </si>
  <si>
    <t>Nazwa artykułu</t>
  </si>
  <si>
    <t>2.</t>
  </si>
  <si>
    <t>3.</t>
  </si>
  <si>
    <t>4.</t>
  </si>
  <si>
    <t>5.</t>
  </si>
  <si>
    <t>6.</t>
  </si>
  <si>
    <t>7.</t>
  </si>
  <si>
    <t>8.</t>
  </si>
  <si>
    <t>op.</t>
  </si>
  <si>
    <t>Cewnik Pezzera Ch 26 - 36</t>
  </si>
  <si>
    <t>F</t>
  </si>
  <si>
    <t>Utrwalacz cytologiczny 150 ml</t>
  </si>
  <si>
    <t>Wkład jednorazowy - 200 ml do automatycznego wstrzykiwania kontarstu MEDRAD WISTRON CTP-200 FLS</t>
  </si>
  <si>
    <t>Ostrza wymienne , ze stali nierdzewnej, rysunek ostrza na opakowaniu w skali 1:1 , roz 10 - 24 ( 1 op. a 100 szt.)</t>
  </si>
  <si>
    <t>1.</t>
  </si>
  <si>
    <t xml:space="preserve">Wziernik ginekologiczny - średni sterylny jednorazowy typ CUSCO roz. M </t>
  </si>
  <si>
    <t>Złącze niskiego ciśnienia dł. 150 - 152 cm MEDRAD LPDCT - 160</t>
  </si>
  <si>
    <t>Wziernik ginekologiczny - mały sterylny jednorazowy typ CUSCO  roz. S</t>
  </si>
  <si>
    <t>Cewnik Nelaton ch 8 - 22</t>
  </si>
  <si>
    <t>RAZEM</t>
  </si>
  <si>
    <r>
      <t xml:space="preserve">Wieszak uniwersalny z </t>
    </r>
    <r>
      <rPr>
        <sz val="10"/>
        <rFont val="Arial CE"/>
        <family val="0"/>
      </rPr>
      <t xml:space="preserve">tworzywa </t>
    </r>
    <r>
      <rPr>
        <sz val="10"/>
        <rFont val="Arial CE"/>
        <family val="0"/>
      </rPr>
      <t>do worków urologicznych</t>
    </r>
  </si>
  <si>
    <t>Numer katalogowy</t>
  </si>
  <si>
    <t>Nazwa handlowa, producent, kraj</t>
  </si>
  <si>
    <t>Zamawiający dopuszcza zamienniki zaoferowanych produktów z dołączonymi oswiadczeniami:</t>
  </si>
  <si>
    <t>1. że zaproponowany produkt wykazuje w 100% cechy produktu orginalnego (dotyczy składu fizyko-chemicznego, reakcji i wpływu na kontakt z organizmem ludzkim
oraz gwarantowanej jakości badania),</t>
  </si>
  <si>
    <t>2. że oferowany produkt jest w 100% kompatybilny ze wstrzykiwaczem Medrad VISTRON CT (do potwierdzenia przez producenta urzadzenia lub autoryzowany serwis),</t>
  </si>
  <si>
    <t>Cewnik Foley obustronnie silikonowany, balon 30 ml, znakowany kolorem, opakowanie podwójne sterylne 
ch 18, ch 20, ch 22, ch 24, ch 26</t>
  </si>
  <si>
    <t>Wziernik ginekologiczny - duży sterylny jednorazowy typ CUSCO roz. L , śrubowa regulacja rozwarcia</t>
  </si>
  <si>
    <t>Cewnik Foley pediatryczny silikonowany,znakowany kolorem  ch 8, ch 10</t>
  </si>
  <si>
    <t>Cewnik Foley trójdrożny, balon 30 ml, silkonowany, znakowany kolorem, opakowanie podwójne, sterylne ch 22, ch 24, ch 26</t>
  </si>
  <si>
    <t>9.</t>
  </si>
  <si>
    <t>Cewnik Foley obustronnie silikonowany, balon 5-15 ml, znakowny kolorem, opakowanie podwójne sterylne 
ch 12, ch 14, ch 16</t>
  </si>
  <si>
    <t>Przez opakowanie podwójne Zamawiajacy rozumie pakowanie w wewnętrzny worek foliowy oraz zewnętrzne  opakowanie folia - papier.</t>
  </si>
  <si>
    <t>Zatyczka do cewników, sterylna, pakowana pojedyńczo posiadająca uchwyt motylkowy 
( 1op. A 100 szt.)</t>
  </si>
  <si>
    <t>3. o możliwości i gotowości świadczenia usług serwisowych, w tym ewentualnych, nieodpłatnych napraw wstrzykiwacza i eliminacji ewentualnych usterek w jego
działaniu,które powstać by mogły jako rezultat zastosowania w eksploatacji tego wstrzykiwacza, proponowanych zamienników produktów orginalnych, o przejęciu przez nich pełnej odpowiedzialności za stan techniczny urządzenia oraz skutki ich działania w stosunku do personelu medycznego, pacjentów oraz osób postronnych.</t>
  </si>
  <si>
    <t xml:space="preserve">Wziernik ginekologiczny - duży sterylny jednorazowy typ CUSCO roz. L </t>
  </si>
  <si>
    <t>Pinceta 1x plastikowa dł. 20 - 25 cm pakowana pojedyńczo, sterylna.</t>
  </si>
  <si>
    <t>Elektroda neutralna NESSY jednorazowego użytku  dzielona pow 85 cm2,pierścień ekwipotencjalny 23 cm2</t>
  </si>
  <si>
    <t>Elektroda neutralna NESSY jednorazowego użytku  dzielona pow 168 cm2</t>
  </si>
  <si>
    <t>Elektroda neutralna z przewodzącego silikonu powierzchnia kontaktowa 500 cm2 z gniazdem do podłączenia EKG, z kablem o długości 40 cm i 2 paskami gumowymi do mocowania elektrody</t>
  </si>
  <si>
    <t>Uchwyt elektrod monopolarnych  wielorazowego użytku  z 2 przyciskami</t>
  </si>
  <si>
    <t>Kabel do wielorazowych elektrod neutralnych , długość 4 m ,VIO, ICC, ACC Standard</t>
  </si>
  <si>
    <t>Kabel monopolarny , długość 3 m ,VIO, ICC, ACC Standard</t>
  </si>
  <si>
    <t>Kabel łączący do elektrod neutralnych jednorazowych
NESSY min .4 m</t>
  </si>
  <si>
    <t xml:space="preserve">  Pakiet nr 5 - Sprzęt do tomografu</t>
  </si>
  <si>
    <t xml:space="preserve">  Pakiet nr 4 - Urologia</t>
  </si>
  <si>
    <t xml:space="preserve">  Pakiet nr 3 - jednorazowy sprzęt  ginekologiczy</t>
  </si>
  <si>
    <t xml:space="preserve">  Pakiet nr 2- elektrody do elektrochirurgii</t>
  </si>
  <si>
    <t xml:space="preserve">Pakiet 1 - ostrza chirurgiczne </t>
  </si>
  <si>
    <t>Zamawiający wymaga aby wzierniki były pakowane pojedyńczo , oraz dostarczenie po 2 szt. asortymentu z poz. 5 i 8</t>
  </si>
  <si>
    <t>Załacznik nr 2 - FORMULARZ CENOWY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</si>
</sst>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#,##0.0000\ &quot;zł&quot;;[Red]\-#,##0.0000\ &quot;zł&quot;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.00_ ;[Red]\-#,##0.00\ "/>
    <numFmt numFmtId="181" formatCode="#,##0.000"/>
    <numFmt numFmtId="182" formatCode="#,##0.0"/>
    <numFmt numFmtId="183" formatCode="#\ ?/?"/>
    <numFmt numFmtId="184" formatCode="0.000"/>
    <numFmt numFmtId="185" formatCode="[$-415]d\ mmmm\ yyyy"/>
    <numFmt numFmtId="186" formatCode="#,##0.0000_ ;[Red]\-#,##0.0000\ "/>
    <numFmt numFmtId="187" formatCode="#,##0.0000\ [$€-1];[Red]\-#,##0.0000\ [$€-1]"/>
    <numFmt numFmtId="188" formatCode="#,##0.00_ ;\-#,##0.00\ 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2" fontId="0" fillId="0" borderId="1" xfId="0" applyNumberFormat="1" applyFill="1" applyBorder="1" applyAlignment="1">
      <alignment/>
    </xf>
    <xf numFmtId="4" fontId="0" fillId="0" borderId="2" xfId="0" applyNumberFormat="1" applyBorder="1" applyAlignment="1">
      <alignment/>
    </xf>
    <xf numFmtId="4" fontId="1" fillId="0" borderId="1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/>
    </xf>
    <xf numFmtId="0" fontId="0" fillId="0" borderId="3" xfId="0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right" wrapText="1"/>
    </xf>
    <xf numFmtId="3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4" xfId="0" applyNumberFormat="1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11"/>
  <dimension ref="A1:K16"/>
  <sheetViews>
    <sheetView workbookViewId="0" topLeftCell="A1">
      <selection activeCell="B37" sqref="B37"/>
    </sheetView>
  </sheetViews>
  <sheetFormatPr defaultColWidth="9.00390625" defaultRowHeight="12.75"/>
  <cols>
    <col min="1" max="1" width="4.00390625" style="0" customWidth="1"/>
    <col min="2" max="2" width="47.625" style="0" customWidth="1"/>
    <col min="3" max="3" width="11.875" style="0" customWidth="1"/>
    <col min="4" max="4" width="12.625" style="0" customWidth="1"/>
    <col min="5" max="6" width="5.875" style="0" customWidth="1"/>
    <col min="7" max="7" width="6.875" style="0" customWidth="1"/>
    <col min="8" max="8" width="11.625" style="0" customWidth="1"/>
    <col min="9" max="9" width="5.25390625" style="0" customWidth="1"/>
    <col min="10" max="10" width="7.125" style="0" customWidth="1"/>
    <col min="11" max="11" width="11.625" style="0" customWidth="1"/>
  </cols>
  <sheetData>
    <row r="1" s="20" customFormat="1" ht="12.75">
      <c r="A1" s="20" t="s">
        <v>73</v>
      </c>
    </row>
    <row r="3" spans="2:4" ht="12.75">
      <c r="B3" s="22" t="s">
        <v>71</v>
      </c>
      <c r="C3" s="22"/>
      <c r="D3" s="22"/>
    </row>
    <row r="4" spans="1:8" ht="12.75">
      <c r="A4" s="1" t="s">
        <v>7</v>
      </c>
      <c r="B4" s="1" t="s">
        <v>7</v>
      </c>
      <c r="C4" s="1"/>
      <c r="D4" s="1"/>
      <c r="H4" t="s">
        <v>7</v>
      </c>
    </row>
    <row r="5" spans="2:4" ht="12.75">
      <c r="B5" s="1" t="s">
        <v>7</v>
      </c>
      <c r="C5" s="1"/>
      <c r="D5" s="1"/>
    </row>
    <row r="6" spans="1:11" s="19" customFormat="1" ht="63.75">
      <c r="A6" s="17" t="s">
        <v>8</v>
      </c>
      <c r="B6" s="17" t="s">
        <v>23</v>
      </c>
      <c r="C6" s="18" t="s">
        <v>44</v>
      </c>
      <c r="D6" s="18" t="s">
        <v>45</v>
      </c>
      <c r="E6" s="18" t="s">
        <v>22</v>
      </c>
      <c r="F6" s="18" t="s">
        <v>9</v>
      </c>
      <c r="G6" s="18" t="s">
        <v>10</v>
      </c>
      <c r="H6" s="18" t="s">
        <v>21</v>
      </c>
      <c r="I6" s="18" t="s">
        <v>11</v>
      </c>
      <c r="J6" s="18" t="s">
        <v>19</v>
      </c>
      <c r="K6" s="18" t="s">
        <v>20</v>
      </c>
    </row>
    <row r="7" spans="1:11" ht="12.75">
      <c r="A7" s="7"/>
      <c r="B7" s="7"/>
      <c r="C7" s="7"/>
      <c r="D7" s="7"/>
      <c r="E7" s="7"/>
      <c r="F7" s="8" t="s">
        <v>14</v>
      </c>
      <c r="G7" s="8" t="s">
        <v>18</v>
      </c>
      <c r="H7" s="8" t="s">
        <v>15</v>
      </c>
      <c r="I7" s="8" t="s">
        <v>16</v>
      </c>
      <c r="J7" s="8" t="s">
        <v>17</v>
      </c>
      <c r="K7" s="8" t="s">
        <v>33</v>
      </c>
    </row>
    <row r="8" spans="1:11" ht="45.75" customHeight="1">
      <c r="A8" s="2">
        <v>1</v>
      </c>
      <c r="B8" s="10" t="s">
        <v>36</v>
      </c>
      <c r="C8" s="10"/>
      <c r="D8" s="10"/>
      <c r="E8" s="9" t="s">
        <v>31</v>
      </c>
      <c r="F8" s="3">
        <v>220</v>
      </c>
      <c r="G8" s="14"/>
      <c r="H8" s="25">
        <f>(F8*G8)</f>
        <v>0</v>
      </c>
      <c r="I8" s="13"/>
      <c r="J8" s="12">
        <f>(H8*I8)</f>
        <v>0</v>
      </c>
      <c r="K8" s="25">
        <f>(H8+J8)</f>
        <v>0</v>
      </c>
    </row>
    <row r="9" spans="1:11" ht="27" customHeight="1">
      <c r="A9" s="37" t="s">
        <v>13</v>
      </c>
      <c r="B9" s="38"/>
      <c r="C9" s="38"/>
      <c r="D9" s="38"/>
      <c r="E9" s="38"/>
      <c r="F9" s="38"/>
      <c r="G9" s="38"/>
      <c r="H9" s="26">
        <f>SUM(H8)</f>
        <v>0</v>
      </c>
      <c r="I9" s="6"/>
      <c r="J9" s="6"/>
      <c r="K9" s="26">
        <f>SUM(K8)</f>
        <v>0</v>
      </c>
    </row>
    <row r="10" spans="8:11" ht="12.75">
      <c r="H10" s="11" t="s">
        <v>7</v>
      </c>
      <c r="K10" s="11" t="s">
        <v>7</v>
      </c>
    </row>
    <row r="11" spans="8:11" ht="12.75">
      <c r="H11" s="11" t="s">
        <v>7</v>
      </c>
      <c r="K11" s="11" t="s">
        <v>7</v>
      </c>
    </row>
    <row r="12" spans="8:11" ht="12.75">
      <c r="H12" s="11" t="s">
        <v>7</v>
      </c>
      <c r="K12" s="11" t="s">
        <v>7</v>
      </c>
    </row>
    <row r="13" spans="8:11" ht="12.75">
      <c r="H13" s="11" t="s">
        <v>7</v>
      </c>
      <c r="K13" s="11" t="s">
        <v>7</v>
      </c>
    </row>
    <row r="14" spans="8:11" ht="12.75">
      <c r="H14" s="11" t="s">
        <v>7</v>
      </c>
      <c r="K14" s="11" t="s">
        <v>7</v>
      </c>
    </row>
    <row r="15" spans="8:11" ht="12.75">
      <c r="H15" s="11" t="s">
        <v>7</v>
      </c>
      <c r="K15" s="11" t="s">
        <v>7</v>
      </c>
    </row>
    <row r="16" ht="12.75">
      <c r="H16" s="11" t="s">
        <v>7</v>
      </c>
    </row>
  </sheetData>
  <mergeCells count="1">
    <mergeCell ref="A9:G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0"/>
  <dimension ref="A1:K21"/>
  <sheetViews>
    <sheetView workbookViewId="0" topLeftCell="A1">
      <selection activeCell="B25" sqref="B25"/>
    </sheetView>
  </sheetViews>
  <sheetFormatPr defaultColWidth="9.00390625" defaultRowHeight="12.75"/>
  <cols>
    <col min="1" max="1" width="4.00390625" style="0" customWidth="1"/>
    <col min="2" max="2" width="49.125" style="0" customWidth="1"/>
    <col min="3" max="3" width="11.25390625" style="0" customWidth="1"/>
    <col min="4" max="4" width="11.75390625" style="0" customWidth="1"/>
    <col min="5" max="5" width="5.75390625" style="0" customWidth="1"/>
    <col min="6" max="6" width="5.125" style="0" customWidth="1"/>
    <col min="7" max="7" width="7.00390625" style="0" customWidth="1"/>
    <col min="8" max="8" width="11.625" style="0" customWidth="1"/>
    <col min="9" max="9" width="5.25390625" style="0" customWidth="1"/>
    <col min="10" max="10" width="8.25390625" style="0" customWidth="1"/>
    <col min="11" max="11" width="11.75390625" style="0" customWidth="1"/>
  </cols>
  <sheetData>
    <row r="1" spans="1:4" ht="12.75">
      <c r="A1" s="20" t="s">
        <v>73</v>
      </c>
      <c r="B1" s="21"/>
      <c r="C1" s="31"/>
      <c r="D1" s="31"/>
    </row>
    <row r="2" spans="1:8" ht="12.75">
      <c r="A2" s="1" t="s">
        <v>7</v>
      </c>
      <c r="B2" s="1" t="s">
        <v>7</v>
      </c>
      <c r="C2" s="1"/>
      <c r="D2" s="1"/>
      <c r="H2" t="s">
        <v>7</v>
      </c>
    </row>
    <row r="3" spans="1:4" ht="13.5" customHeight="1">
      <c r="A3" s="1" t="s">
        <v>70</v>
      </c>
      <c r="B3" s="1"/>
      <c r="C3" s="1"/>
      <c r="D3" s="1"/>
    </row>
    <row r="5" spans="2:4" ht="12.75">
      <c r="B5" s="1" t="s">
        <v>7</v>
      </c>
      <c r="C5" s="1"/>
      <c r="D5" s="1"/>
    </row>
    <row r="6" spans="1:11" ht="63.75">
      <c r="A6" s="17" t="s">
        <v>8</v>
      </c>
      <c r="B6" s="17" t="s">
        <v>23</v>
      </c>
      <c r="C6" s="18" t="s">
        <v>44</v>
      </c>
      <c r="D6" s="18" t="s">
        <v>45</v>
      </c>
      <c r="E6" s="18" t="s">
        <v>22</v>
      </c>
      <c r="F6" s="18" t="s">
        <v>9</v>
      </c>
      <c r="G6" s="18" t="s">
        <v>10</v>
      </c>
      <c r="H6" s="18" t="s">
        <v>21</v>
      </c>
      <c r="I6" s="18" t="s">
        <v>11</v>
      </c>
      <c r="J6" s="18" t="s">
        <v>19</v>
      </c>
      <c r="K6" s="18" t="s">
        <v>20</v>
      </c>
    </row>
    <row r="7" spans="1:11" ht="12.75">
      <c r="A7" s="7"/>
      <c r="B7" s="7"/>
      <c r="C7" s="7"/>
      <c r="D7" s="7"/>
      <c r="E7" s="7"/>
      <c r="F7" s="8" t="s">
        <v>14</v>
      </c>
      <c r="G7" s="8" t="s">
        <v>18</v>
      </c>
      <c r="H7" s="8" t="s">
        <v>15</v>
      </c>
      <c r="I7" s="8" t="s">
        <v>16</v>
      </c>
      <c r="J7" s="8" t="s">
        <v>17</v>
      </c>
      <c r="K7" s="8" t="s">
        <v>33</v>
      </c>
    </row>
    <row r="8" spans="1:11" ht="33.75" customHeight="1">
      <c r="A8" s="2">
        <v>1</v>
      </c>
      <c r="B8" s="10" t="s">
        <v>60</v>
      </c>
      <c r="C8" s="10"/>
      <c r="D8" s="10"/>
      <c r="E8" s="9" t="s">
        <v>12</v>
      </c>
      <c r="F8" s="29">
        <v>500</v>
      </c>
      <c r="G8" s="14"/>
      <c r="H8" s="12">
        <f aca="true" t="shared" si="0" ref="H8:H14">F8*G8</f>
        <v>0</v>
      </c>
      <c r="I8" s="13"/>
      <c r="J8" s="12">
        <f aca="true" t="shared" si="1" ref="J8:J14">H8*I8</f>
        <v>0</v>
      </c>
      <c r="K8" s="12">
        <f aca="true" t="shared" si="2" ref="K8:K14">H8+J8</f>
        <v>0</v>
      </c>
    </row>
    <row r="9" spans="1:11" ht="35.25" customHeight="1">
      <c r="A9" s="2">
        <v>2</v>
      </c>
      <c r="B9" s="10" t="s">
        <v>61</v>
      </c>
      <c r="C9" s="10"/>
      <c r="D9" s="10"/>
      <c r="E9" s="9" t="s">
        <v>12</v>
      </c>
      <c r="F9" s="29">
        <v>200</v>
      </c>
      <c r="G9" s="14"/>
      <c r="H9" s="12">
        <f t="shared" si="0"/>
        <v>0</v>
      </c>
      <c r="I9" s="13"/>
      <c r="J9" s="12">
        <f t="shared" si="1"/>
        <v>0</v>
      </c>
      <c r="K9" s="12">
        <f t="shared" si="2"/>
        <v>0</v>
      </c>
    </row>
    <row r="10" spans="1:11" ht="60.75" customHeight="1">
      <c r="A10" s="2">
        <v>3</v>
      </c>
      <c r="B10" s="10" t="s">
        <v>62</v>
      </c>
      <c r="C10" s="10"/>
      <c r="D10" s="10"/>
      <c r="E10" s="9" t="s">
        <v>12</v>
      </c>
      <c r="F10" s="3">
        <v>10</v>
      </c>
      <c r="G10" s="14"/>
      <c r="H10" s="12">
        <f t="shared" si="0"/>
        <v>0</v>
      </c>
      <c r="I10" s="13"/>
      <c r="J10" s="12">
        <f t="shared" si="1"/>
        <v>0</v>
      </c>
      <c r="K10" s="12">
        <f t="shared" si="2"/>
        <v>0</v>
      </c>
    </row>
    <row r="11" spans="1:11" s="35" customFormat="1" ht="36.75" customHeight="1">
      <c r="A11" s="10">
        <v>4</v>
      </c>
      <c r="B11" s="10" t="s">
        <v>63</v>
      </c>
      <c r="C11" s="10"/>
      <c r="D11" s="10"/>
      <c r="E11" s="32" t="s">
        <v>12</v>
      </c>
      <c r="F11" s="33">
        <v>10</v>
      </c>
      <c r="G11" s="34"/>
      <c r="H11" s="12">
        <f t="shared" si="0"/>
        <v>0</v>
      </c>
      <c r="I11" s="13"/>
      <c r="J11" s="12">
        <f t="shared" si="1"/>
        <v>0</v>
      </c>
      <c r="K11" s="12">
        <f t="shared" si="2"/>
        <v>0</v>
      </c>
    </row>
    <row r="12" spans="1:11" ht="37.5" customHeight="1">
      <c r="A12" s="2">
        <v>5</v>
      </c>
      <c r="B12" s="10" t="s">
        <v>64</v>
      </c>
      <c r="C12" s="10"/>
      <c r="D12" s="10"/>
      <c r="E12" s="9" t="s">
        <v>12</v>
      </c>
      <c r="F12" s="3">
        <v>10</v>
      </c>
      <c r="G12" s="14"/>
      <c r="H12" s="12">
        <f t="shared" si="0"/>
        <v>0</v>
      </c>
      <c r="I12" s="13"/>
      <c r="J12" s="12">
        <f t="shared" si="1"/>
        <v>0</v>
      </c>
      <c r="K12" s="12">
        <f t="shared" si="2"/>
        <v>0</v>
      </c>
    </row>
    <row r="13" spans="1:11" ht="37.5" customHeight="1">
      <c r="A13" s="2">
        <v>6</v>
      </c>
      <c r="B13" s="10" t="s">
        <v>65</v>
      </c>
      <c r="C13" s="10"/>
      <c r="D13" s="10"/>
      <c r="E13" s="9" t="s">
        <v>12</v>
      </c>
      <c r="F13" s="3">
        <v>20</v>
      </c>
      <c r="G13" s="14"/>
      <c r="H13" s="25">
        <f t="shared" si="0"/>
        <v>0</v>
      </c>
      <c r="I13" s="13"/>
      <c r="J13" s="12">
        <f t="shared" si="1"/>
        <v>0</v>
      </c>
      <c r="K13" s="25">
        <f t="shared" si="2"/>
        <v>0</v>
      </c>
    </row>
    <row r="14" spans="1:11" ht="30" customHeight="1">
      <c r="A14" s="2">
        <v>7</v>
      </c>
      <c r="B14" s="28" t="s">
        <v>66</v>
      </c>
      <c r="C14" s="10"/>
      <c r="D14" s="10"/>
      <c r="E14" s="9" t="s">
        <v>12</v>
      </c>
      <c r="F14" s="3">
        <v>5</v>
      </c>
      <c r="G14" s="24"/>
      <c r="H14" s="25">
        <f t="shared" si="0"/>
        <v>0</v>
      </c>
      <c r="I14" s="13"/>
      <c r="J14" s="12">
        <f t="shared" si="1"/>
        <v>0</v>
      </c>
      <c r="K14" s="25">
        <f t="shared" si="2"/>
        <v>0</v>
      </c>
    </row>
    <row r="15" spans="1:11" ht="20.25" customHeight="1">
      <c r="A15" s="37" t="s">
        <v>13</v>
      </c>
      <c r="B15" s="38"/>
      <c r="C15" s="38"/>
      <c r="D15" s="38"/>
      <c r="E15" s="38"/>
      <c r="F15" s="38"/>
      <c r="G15" s="38"/>
      <c r="H15" s="26">
        <f>SUM(H8:H14)</f>
        <v>0</v>
      </c>
      <c r="I15" s="6"/>
      <c r="J15" s="36"/>
      <c r="K15" s="26">
        <f>SUM(K8:K14)</f>
        <v>0</v>
      </c>
    </row>
    <row r="16" spans="8:11" ht="12.75">
      <c r="H16" s="11" t="s">
        <v>7</v>
      </c>
      <c r="K16" s="11" t="s">
        <v>7</v>
      </c>
    </row>
    <row r="17" spans="2:11" ht="12.75">
      <c r="B17" s="16"/>
      <c r="C17" s="16"/>
      <c r="D17" s="16"/>
      <c r="H17" s="11" t="s">
        <v>7</v>
      </c>
      <c r="K17" s="11" t="s">
        <v>7</v>
      </c>
    </row>
    <row r="18" spans="8:11" ht="12.75">
      <c r="H18" s="11" t="s">
        <v>7</v>
      </c>
      <c r="K18" s="11" t="s">
        <v>7</v>
      </c>
    </row>
    <row r="19" spans="8:11" ht="12.75">
      <c r="H19" s="11" t="s">
        <v>7</v>
      </c>
      <c r="K19" s="11" t="s">
        <v>7</v>
      </c>
    </row>
    <row r="20" ht="12.75">
      <c r="K20" s="11" t="s">
        <v>7</v>
      </c>
    </row>
    <row r="21" ht="12.75">
      <c r="K21" s="11" t="s">
        <v>7</v>
      </c>
    </row>
  </sheetData>
  <mergeCells count="1">
    <mergeCell ref="A15:G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5"/>
  <dimension ref="A1:K21"/>
  <sheetViews>
    <sheetView workbookViewId="0" topLeftCell="A1">
      <selection activeCell="J22" sqref="J22"/>
    </sheetView>
  </sheetViews>
  <sheetFormatPr defaultColWidth="9.00390625" defaultRowHeight="12.75"/>
  <cols>
    <col min="1" max="1" width="4.00390625" style="0" customWidth="1"/>
    <col min="2" max="2" width="45.875" style="0" customWidth="1"/>
    <col min="3" max="3" width="11.625" style="0" customWidth="1"/>
    <col min="4" max="4" width="11.00390625" style="0" customWidth="1"/>
    <col min="5" max="5" width="6.75390625" style="0" customWidth="1"/>
    <col min="6" max="6" width="7.25390625" style="0" customWidth="1"/>
    <col min="7" max="7" width="7.75390625" style="0" customWidth="1"/>
    <col min="8" max="8" width="11.625" style="0" customWidth="1"/>
    <col min="9" max="9" width="5.625" style="0" customWidth="1"/>
    <col min="10" max="10" width="8.125" style="0" customWidth="1"/>
    <col min="11" max="11" width="11.25390625" style="0" customWidth="1"/>
  </cols>
  <sheetData>
    <row r="1" spans="1:4" s="20" customFormat="1" ht="12.75">
      <c r="A1" s="20" t="s">
        <v>73</v>
      </c>
      <c r="B1" s="21"/>
      <c r="C1" s="21"/>
      <c r="D1" s="21"/>
    </row>
    <row r="2" spans="1:8" ht="12.75">
      <c r="A2" s="1" t="s">
        <v>7</v>
      </c>
      <c r="B2" s="1" t="s">
        <v>7</v>
      </c>
      <c r="C2" s="1"/>
      <c r="D2" s="1"/>
      <c r="H2" t="s">
        <v>7</v>
      </c>
    </row>
    <row r="3" spans="1:4" ht="13.5" customHeight="1">
      <c r="A3" s="1" t="s">
        <v>69</v>
      </c>
      <c r="B3" s="1"/>
      <c r="C3" s="1"/>
      <c r="D3" s="1"/>
    </row>
    <row r="5" spans="2:4" ht="12.75">
      <c r="B5" s="1" t="s">
        <v>7</v>
      </c>
      <c r="C5" s="1"/>
      <c r="D5" s="1"/>
    </row>
    <row r="6" spans="1:11" ht="63.75">
      <c r="A6" s="4" t="s">
        <v>8</v>
      </c>
      <c r="B6" s="4" t="s">
        <v>23</v>
      </c>
      <c r="C6" s="5" t="s">
        <v>44</v>
      </c>
      <c r="D6" s="5" t="s">
        <v>45</v>
      </c>
      <c r="E6" s="5" t="s">
        <v>22</v>
      </c>
      <c r="F6" s="5" t="s">
        <v>9</v>
      </c>
      <c r="G6" s="5" t="s">
        <v>10</v>
      </c>
      <c r="H6" s="5" t="s">
        <v>21</v>
      </c>
      <c r="I6" s="5" t="s">
        <v>11</v>
      </c>
      <c r="J6" s="5" t="s">
        <v>19</v>
      </c>
      <c r="K6" s="5" t="s">
        <v>20</v>
      </c>
    </row>
    <row r="7" spans="1:11" ht="12.75">
      <c r="A7" s="7"/>
      <c r="B7" s="7"/>
      <c r="C7" s="7"/>
      <c r="D7" s="7"/>
      <c r="E7" s="7"/>
      <c r="F7" s="8" t="s">
        <v>14</v>
      </c>
      <c r="G7" s="8" t="s">
        <v>18</v>
      </c>
      <c r="H7" s="8" t="s">
        <v>15</v>
      </c>
      <c r="I7" s="8" t="s">
        <v>16</v>
      </c>
      <c r="J7" s="8" t="s">
        <v>17</v>
      </c>
      <c r="K7" s="23" t="s">
        <v>33</v>
      </c>
    </row>
    <row r="8" spans="1:11" ht="25.5">
      <c r="A8" s="2" t="s">
        <v>37</v>
      </c>
      <c r="B8" s="10" t="s">
        <v>40</v>
      </c>
      <c r="C8" s="10"/>
      <c r="D8" s="10"/>
      <c r="E8" s="9" t="s">
        <v>12</v>
      </c>
      <c r="F8" s="3">
        <v>4500</v>
      </c>
      <c r="G8" s="12"/>
      <c r="H8" s="12">
        <f aca="true" t="shared" si="0" ref="H8:H16">(F8*G8)</f>
        <v>0</v>
      </c>
      <c r="I8" s="13"/>
      <c r="J8" s="12">
        <f aca="true" t="shared" si="1" ref="J8:J16">(H8*I8)</f>
        <v>0</v>
      </c>
      <c r="K8" s="12">
        <f aca="true" t="shared" si="2" ref="K8:K16">(H8+J8)</f>
        <v>0</v>
      </c>
    </row>
    <row r="9" spans="1:11" ht="25.5">
      <c r="A9" s="2" t="s">
        <v>24</v>
      </c>
      <c r="B9" s="10" t="s">
        <v>38</v>
      </c>
      <c r="C9" s="10"/>
      <c r="D9" s="10"/>
      <c r="E9" s="9" t="s">
        <v>12</v>
      </c>
      <c r="F9" s="3">
        <v>6000</v>
      </c>
      <c r="G9" s="12"/>
      <c r="H9" s="12">
        <f t="shared" si="0"/>
        <v>0</v>
      </c>
      <c r="I9" s="13"/>
      <c r="J9" s="12">
        <f t="shared" si="1"/>
        <v>0</v>
      </c>
      <c r="K9" s="12">
        <f t="shared" si="2"/>
        <v>0</v>
      </c>
    </row>
    <row r="10" spans="1:11" ht="25.5">
      <c r="A10" s="2" t="s">
        <v>25</v>
      </c>
      <c r="B10" s="28" t="s">
        <v>58</v>
      </c>
      <c r="C10" s="10"/>
      <c r="D10" s="10"/>
      <c r="E10" s="9"/>
      <c r="F10" s="3">
        <v>500</v>
      </c>
      <c r="G10" s="12"/>
      <c r="H10" s="12">
        <f>(F10*G10)</f>
        <v>0</v>
      </c>
      <c r="I10" s="13"/>
      <c r="J10" s="12">
        <f>(H10*I10)</f>
        <v>0</v>
      </c>
      <c r="K10" s="12">
        <f>(H10+J10)</f>
        <v>0</v>
      </c>
    </row>
    <row r="11" spans="1:11" ht="31.5" customHeight="1">
      <c r="A11" s="2" t="s">
        <v>26</v>
      </c>
      <c r="B11" s="28" t="s">
        <v>50</v>
      </c>
      <c r="C11" s="10"/>
      <c r="D11" s="10"/>
      <c r="E11" s="9" t="s">
        <v>12</v>
      </c>
      <c r="F11" s="3">
        <v>500</v>
      </c>
      <c r="G11" s="27"/>
      <c r="H11" s="12">
        <f t="shared" si="0"/>
        <v>0</v>
      </c>
      <c r="I11" s="13"/>
      <c r="J11" s="12">
        <f t="shared" si="1"/>
        <v>0</v>
      </c>
      <c r="K11" s="12">
        <f t="shared" si="2"/>
        <v>0</v>
      </c>
    </row>
    <row r="12" spans="1:11" ht="38.25">
      <c r="A12" s="2" t="s">
        <v>27</v>
      </c>
      <c r="B12" s="10" t="s">
        <v>0</v>
      </c>
      <c r="C12" s="10"/>
      <c r="D12" s="10"/>
      <c r="E12" s="9" t="s">
        <v>12</v>
      </c>
      <c r="F12" s="29">
        <v>2000</v>
      </c>
      <c r="G12" s="27"/>
      <c r="H12" s="12">
        <f t="shared" si="0"/>
        <v>0</v>
      </c>
      <c r="I12" s="13"/>
      <c r="J12" s="12">
        <f t="shared" si="1"/>
        <v>0</v>
      </c>
      <c r="K12" s="12">
        <f t="shared" si="2"/>
        <v>0</v>
      </c>
    </row>
    <row r="13" spans="1:11" ht="25.5">
      <c r="A13" s="2" t="s">
        <v>28</v>
      </c>
      <c r="B13" s="28" t="s">
        <v>59</v>
      </c>
      <c r="C13" s="10"/>
      <c r="D13" s="10"/>
      <c r="E13" s="9" t="s">
        <v>12</v>
      </c>
      <c r="F13" s="29">
        <v>500</v>
      </c>
      <c r="G13" s="27"/>
      <c r="H13" s="12">
        <f>(F13*G13)</f>
        <v>0</v>
      </c>
      <c r="I13" s="13"/>
      <c r="J13" s="12">
        <f>(H13*I13)</f>
        <v>0</v>
      </c>
      <c r="K13" s="12">
        <f>(H13+J13)</f>
        <v>0</v>
      </c>
    </row>
    <row r="14" spans="1:11" ht="12.75">
      <c r="A14" s="2" t="s">
        <v>29</v>
      </c>
      <c r="B14" s="28" t="s">
        <v>34</v>
      </c>
      <c r="C14" s="10"/>
      <c r="D14" s="10"/>
      <c r="E14" s="9" t="s">
        <v>12</v>
      </c>
      <c r="F14" s="3">
        <v>20</v>
      </c>
      <c r="G14" s="12"/>
      <c r="H14" s="12">
        <f t="shared" si="0"/>
        <v>0</v>
      </c>
      <c r="I14" s="13"/>
      <c r="J14" s="12">
        <f t="shared" si="1"/>
        <v>0</v>
      </c>
      <c r="K14" s="12">
        <f t="shared" si="2"/>
        <v>0</v>
      </c>
    </row>
    <row r="15" spans="1:11" ht="41.25" customHeight="1">
      <c r="A15" s="2" t="s">
        <v>30</v>
      </c>
      <c r="B15" s="28" t="s">
        <v>1</v>
      </c>
      <c r="C15" s="10"/>
      <c r="D15" s="10"/>
      <c r="E15" s="9" t="s">
        <v>12</v>
      </c>
      <c r="F15" s="29">
        <v>800</v>
      </c>
      <c r="G15" s="12"/>
      <c r="H15" s="12">
        <f>(F15*G15)</f>
        <v>0</v>
      </c>
      <c r="I15" s="13"/>
      <c r="J15" s="12">
        <f>(H15*I15)</f>
        <v>0</v>
      </c>
      <c r="K15" s="12">
        <f>(H15+J15)</f>
        <v>0</v>
      </c>
    </row>
    <row r="16" spans="1:11" ht="40.5" customHeight="1">
      <c r="A16" s="2" t="s">
        <v>53</v>
      </c>
      <c r="B16" s="28" t="s">
        <v>2</v>
      </c>
      <c r="C16" s="10"/>
      <c r="D16" s="10"/>
      <c r="E16" s="9" t="s">
        <v>12</v>
      </c>
      <c r="F16" s="3">
        <v>2500</v>
      </c>
      <c r="G16" s="12"/>
      <c r="H16" s="25">
        <f t="shared" si="0"/>
        <v>0</v>
      </c>
      <c r="I16" s="13"/>
      <c r="J16" s="12">
        <f t="shared" si="1"/>
        <v>0</v>
      </c>
      <c r="K16" s="25">
        <f t="shared" si="2"/>
        <v>0</v>
      </c>
    </row>
    <row r="17" spans="1:11" ht="19.5" customHeight="1">
      <c r="A17" s="37" t="s">
        <v>13</v>
      </c>
      <c r="B17" s="38"/>
      <c r="C17" s="38"/>
      <c r="D17" s="38"/>
      <c r="E17" s="38"/>
      <c r="F17" s="38"/>
      <c r="G17" s="38"/>
      <c r="H17" s="26">
        <f>SUM(H8:H16)</f>
        <v>0</v>
      </c>
      <c r="I17" s="6"/>
      <c r="J17" s="6"/>
      <c r="K17" s="26">
        <f>SUM(K8:K16)</f>
        <v>0</v>
      </c>
    </row>
    <row r="18" spans="8:11" ht="12.75">
      <c r="H18" s="11" t="s">
        <v>7</v>
      </c>
      <c r="K18" s="11" t="s">
        <v>7</v>
      </c>
    </row>
    <row r="19" spans="1:11" ht="12.75">
      <c r="A19" s="39" t="s">
        <v>72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ht="12.75">
      <c r="H20" s="11" t="s">
        <v>7</v>
      </c>
    </row>
    <row r="21" ht="12.75">
      <c r="H21" s="11" t="s">
        <v>7</v>
      </c>
    </row>
  </sheetData>
  <mergeCells count="2">
    <mergeCell ref="A17:G17"/>
    <mergeCell ref="A19:K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8"/>
  <dimension ref="A1:K39"/>
  <sheetViews>
    <sheetView workbookViewId="0" topLeftCell="A1">
      <selection activeCell="N23" sqref="N23"/>
    </sheetView>
  </sheetViews>
  <sheetFormatPr defaultColWidth="9.00390625" defaultRowHeight="12.75"/>
  <cols>
    <col min="1" max="1" width="4.00390625" style="0" customWidth="1"/>
    <col min="2" max="2" width="46.25390625" style="0" customWidth="1"/>
    <col min="3" max="3" width="11.125" style="0" customWidth="1"/>
    <col min="4" max="4" width="12.625" style="0" customWidth="1"/>
    <col min="5" max="5" width="5.75390625" style="0" customWidth="1"/>
    <col min="6" max="6" width="5.875" style="0" customWidth="1"/>
    <col min="7" max="7" width="8.125" style="0" customWidth="1"/>
    <col min="8" max="8" width="11.625" style="0" customWidth="1"/>
    <col min="9" max="9" width="6.00390625" style="0" customWidth="1"/>
    <col min="10" max="10" width="6.625" style="0" customWidth="1"/>
    <col min="11" max="11" width="11.75390625" style="0" customWidth="1"/>
  </cols>
  <sheetData>
    <row r="1" spans="1:4" s="20" customFormat="1" ht="12.75">
      <c r="A1" s="20" t="s">
        <v>73</v>
      </c>
      <c r="B1" s="21"/>
      <c r="C1" s="21"/>
      <c r="D1" s="21"/>
    </row>
    <row r="2" spans="1:8" ht="12.75">
      <c r="A2" s="1" t="s">
        <v>7</v>
      </c>
      <c r="B2" s="1" t="s">
        <v>7</v>
      </c>
      <c r="C2" s="1"/>
      <c r="D2" s="1"/>
      <c r="H2" t="s">
        <v>7</v>
      </c>
    </row>
    <row r="3" spans="1:4" ht="13.5" customHeight="1">
      <c r="A3" s="1" t="s">
        <v>68</v>
      </c>
      <c r="B3" s="1"/>
      <c r="C3" s="1"/>
      <c r="D3" s="1"/>
    </row>
    <row r="5" spans="2:4" ht="12.75">
      <c r="B5" s="1" t="s">
        <v>7</v>
      </c>
      <c r="C5" s="1"/>
      <c r="D5" s="1"/>
    </row>
    <row r="6" spans="1:11" ht="63.75">
      <c r="A6" s="17" t="s">
        <v>8</v>
      </c>
      <c r="B6" s="17" t="s">
        <v>23</v>
      </c>
      <c r="C6" s="18" t="s">
        <v>44</v>
      </c>
      <c r="D6" s="18" t="s">
        <v>45</v>
      </c>
      <c r="E6" s="18" t="s">
        <v>22</v>
      </c>
      <c r="F6" s="18" t="s">
        <v>9</v>
      </c>
      <c r="G6" s="18" t="s">
        <v>10</v>
      </c>
      <c r="H6" s="18" t="s">
        <v>21</v>
      </c>
      <c r="I6" s="18" t="s">
        <v>11</v>
      </c>
      <c r="J6" s="18" t="s">
        <v>19</v>
      </c>
      <c r="K6" s="18" t="s">
        <v>20</v>
      </c>
    </row>
    <row r="7" spans="1:11" ht="12.75">
      <c r="A7" s="7"/>
      <c r="B7" s="7"/>
      <c r="C7" s="7"/>
      <c r="D7" s="7"/>
      <c r="E7" s="7"/>
      <c r="F7" s="8" t="s">
        <v>14</v>
      </c>
      <c r="G7" s="8" t="s">
        <v>18</v>
      </c>
      <c r="H7" s="8" t="s">
        <v>15</v>
      </c>
      <c r="I7" s="8" t="s">
        <v>16</v>
      </c>
      <c r="J7" s="8" t="s">
        <v>17</v>
      </c>
      <c r="K7" s="15" t="s">
        <v>33</v>
      </c>
    </row>
    <row r="8" spans="1:11" ht="30" customHeight="1">
      <c r="A8" s="2">
        <v>1</v>
      </c>
      <c r="B8" s="10" t="s">
        <v>51</v>
      </c>
      <c r="C8" s="10"/>
      <c r="D8" s="10"/>
      <c r="E8" s="9" t="s">
        <v>12</v>
      </c>
      <c r="F8" s="3">
        <v>150</v>
      </c>
      <c r="G8" s="14"/>
      <c r="H8" s="12">
        <f aca="true" t="shared" si="0" ref="H8:H19">(F8*G8)</f>
        <v>0</v>
      </c>
      <c r="I8" s="13"/>
      <c r="J8" s="12">
        <f aca="true" t="shared" si="1" ref="J8:J19">(H8*I8)</f>
        <v>0</v>
      </c>
      <c r="K8" s="12">
        <f aca="true" t="shared" si="2" ref="K8:K19">(H8+J8)</f>
        <v>0</v>
      </c>
    </row>
    <row r="9" spans="1:11" ht="42.75" customHeight="1">
      <c r="A9" s="2">
        <v>2</v>
      </c>
      <c r="B9" s="10" t="s">
        <v>54</v>
      </c>
      <c r="C9" s="10"/>
      <c r="D9" s="10"/>
      <c r="E9" s="9" t="s">
        <v>12</v>
      </c>
      <c r="F9" s="3">
        <v>900</v>
      </c>
      <c r="G9" s="14"/>
      <c r="H9" s="12">
        <f t="shared" si="0"/>
        <v>0</v>
      </c>
      <c r="I9" s="13"/>
      <c r="J9" s="12">
        <f t="shared" si="1"/>
        <v>0</v>
      </c>
      <c r="K9" s="12">
        <f t="shared" si="2"/>
        <v>0</v>
      </c>
    </row>
    <row r="10" spans="1:11" ht="45" customHeight="1">
      <c r="A10" s="2">
        <v>3</v>
      </c>
      <c r="B10" s="10" t="s">
        <v>49</v>
      </c>
      <c r="C10" s="10"/>
      <c r="D10" s="10"/>
      <c r="E10" s="9" t="s">
        <v>12</v>
      </c>
      <c r="F10" s="3">
        <v>2800</v>
      </c>
      <c r="G10" s="14"/>
      <c r="H10" s="12">
        <f t="shared" si="0"/>
        <v>0</v>
      </c>
      <c r="I10" s="13"/>
      <c r="J10" s="12">
        <f t="shared" si="1"/>
        <v>0</v>
      </c>
      <c r="K10" s="12">
        <f t="shared" si="2"/>
        <v>0</v>
      </c>
    </row>
    <row r="11" spans="1:11" ht="45" customHeight="1">
      <c r="A11" s="2">
        <v>4</v>
      </c>
      <c r="B11" s="10" t="s">
        <v>52</v>
      </c>
      <c r="C11" s="10"/>
      <c r="D11" s="10"/>
      <c r="E11" s="9" t="s">
        <v>12</v>
      </c>
      <c r="F11" s="3">
        <v>60</v>
      </c>
      <c r="G11" s="14"/>
      <c r="H11" s="12">
        <f t="shared" si="0"/>
        <v>0</v>
      </c>
      <c r="I11" s="13"/>
      <c r="J11" s="12">
        <f t="shared" si="1"/>
        <v>0</v>
      </c>
      <c r="K11" s="12">
        <f t="shared" si="2"/>
        <v>0</v>
      </c>
    </row>
    <row r="12" spans="1:11" ht="19.5" customHeight="1">
      <c r="A12" s="2">
        <v>5</v>
      </c>
      <c r="B12" s="10" t="s">
        <v>4</v>
      </c>
      <c r="C12" s="10"/>
      <c r="D12" s="10"/>
      <c r="E12" s="9" t="s">
        <v>12</v>
      </c>
      <c r="F12" s="3">
        <v>350</v>
      </c>
      <c r="G12" s="14"/>
      <c r="H12" s="12">
        <f t="shared" si="0"/>
        <v>0</v>
      </c>
      <c r="I12" s="13"/>
      <c r="J12" s="12">
        <f t="shared" si="1"/>
        <v>0</v>
      </c>
      <c r="K12" s="12">
        <f t="shared" si="2"/>
        <v>0</v>
      </c>
    </row>
    <row r="13" spans="1:11" ht="19.5" customHeight="1">
      <c r="A13" s="2">
        <v>6</v>
      </c>
      <c r="B13" s="10" t="s">
        <v>41</v>
      </c>
      <c r="C13" s="10"/>
      <c r="D13" s="10"/>
      <c r="E13" s="9" t="s">
        <v>12</v>
      </c>
      <c r="F13" s="3">
        <v>850</v>
      </c>
      <c r="G13" s="14"/>
      <c r="H13" s="12">
        <f t="shared" si="0"/>
        <v>0</v>
      </c>
      <c r="I13" s="13"/>
      <c r="J13" s="12">
        <f t="shared" si="1"/>
        <v>0</v>
      </c>
      <c r="K13" s="12">
        <f t="shared" si="2"/>
        <v>0</v>
      </c>
    </row>
    <row r="14" spans="1:11" ht="19.5" customHeight="1">
      <c r="A14" s="2">
        <v>7</v>
      </c>
      <c r="B14" s="10" t="s">
        <v>32</v>
      </c>
      <c r="C14" s="10"/>
      <c r="D14" s="10"/>
      <c r="E14" s="9" t="s">
        <v>12</v>
      </c>
      <c r="F14" s="3">
        <v>10</v>
      </c>
      <c r="G14" s="14"/>
      <c r="H14" s="12">
        <f t="shared" si="0"/>
        <v>0</v>
      </c>
      <c r="I14" s="13"/>
      <c r="J14" s="12">
        <f t="shared" si="1"/>
        <v>0</v>
      </c>
      <c r="K14" s="12">
        <f t="shared" si="2"/>
        <v>0</v>
      </c>
    </row>
    <row r="15" spans="1:11" ht="53.25" customHeight="1">
      <c r="A15" s="2">
        <v>8</v>
      </c>
      <c r="B15" s="10" t="s">
        <v>5</v>
      </c>
      <c r="C15" s="10"/>
      <c r="D15" s="10"/>
      <c r="E15" s="9" t="s">
        <v>12</v>
      </c>
      <c r="F15" s="3">
        <v>8000</v>
      </c>
      <c r="G15" s="14"/>
      <c r="H15" s="12">
        <f t="shared" si="0"/>
        <v>0</v>
      </c>
      <c r="I15" s="13"/>
      <c r="J15" s="12">
        <f t="shared" si="1"/>
        <v>0</v>
      </c>
      <c r="K15" s="12">
        <f t="shared" si="2"/>
        <v>0</v>
      </c>
    </row>
    <row r="16" spans="1:11" ht="26.25" customHeight="1">
      <c r="A16" s="2">
        <v>9</v>
      </c>
      <c r="B16" s="10" t="s">
        <v>6</v>
      </c>
      <c r="C16" s="10"/>
      <c r="D16" s="10"/>
      <c r="E16" s="9" t="s">
        <v>12</v>
      </c>
      <c r="F16" s="3">
        <v>1400</v>
      </c>
      <c r="G16" s="14"/>
      <c r="H16" s="12">
        <f t="shared" si="0"/>
        <v>0</v>
      </c>
      <c r="I16" s="13"/>
      <c r="J16" s="12">
        <f t="shared" si="1"/>
        <v>0</v>
      </c>
      <c r="K16" s="12">
        <f t="shared" si="2"/>
        <v>0</v>
      </c>
    </row>
    <row r="17" spans="1:11" ht="39.75" customHeight="1">
      <c r="A17" s="2">
        <v>10</v>
      </c>
      <c r="B17" s="10" t="s">
        <v>56</v>
      </c>
      <c r="C17" s="10"/>
      <c r="D17" s="10"/>
      <c r="E17" s="9" t="s">
        <v>31</v>
      </c>
      <c r="F17" s="3">
        <v>14</v>
      </c>
      <c r="G17" s="14"/>
      <c r="H17" s="12">
        <f t="shared" si="0"/>
        <v>0</v>
      </c>
      <c r="I17" s="13"/>
      <c r="J17" s="12">
        <f t="shared" si="1"/>
        <v>0</v>
      </c>
      <c r="K17" s="12">
        <f t="shared" si="2"/>
        <v>0</v>
      </c>
    </row>
    <row r="18" spans="1:11" ht="45" customHeight="1">
      <c r="A18" s="2">
        <v>11</v>
      </c>
      <c r="B18" s="30" t="s">
        <v>3</v>
      </c>
      <c r="C18" s="10"/>
      <c r="D18" s="10"/>
      <c r="E18" s="9" t="s">
        <v>12</v>
      </c>
      <c r="F18" s="29">
        <v>200</v>
      </c>
      <c r="G18" s="14"/>
      <c r="H18" s="12">
        <f t="shared" si="0"/>
        <v>0</v>
      </c>
      <c r="I18" s="13"/>
      <c r="J18" s="12">
        <f t="shared" si="1"/>
        <v>0</v>
      </c>
      <c r="K18" s="12">
        <f t="shared" si="2"/>
        <v>0</v>
      </c>
    </row>
    <row r="19" spans="1:11" ht="27.75" customHeight="1">
      <c r="A19" s="2">
        <v>12</v>
      </c>
      <c r="B19" s="30" t="s">
        <v>43</v>
      </c>
      <c r="C19" s="10"/>
      <c r="D19" s="10"/>
      <c r="E19" s="9" t="s">
        <v>12</v>
      </c>
      <c r="F19" s="29">
        <v>150</v>
      </c>
      <c r="G19" s="24"/>
      <c r="H19" s="25">
        <f t="shared" si="0"/>
        <v>0</v>
      </c>
      <c r="I19" s="13"/>
      <c r="J19" s="12">
        <f t="shared" si="1"/>
        <v>0</v>
      </c>
      <c r="K19" s="12">
        <f t="shared" si="2"/>
        <v>0</v>
      </c>
    </row>
    <row r="20" spans="1:11" ht="23.25" customHeight="1">
      <c r="A20" s="37" t="s">
        <v>42</v>
      </c>
      <c r="B20" s="38"/>
      <c r="C20" s="38"/>
      <c r="D20" s="38"/>
      <c r="E20" s="38"/>
      <c r="F20" s="38"/>
      <c r="G20" s="38"/>
      <c r="H20" s="26">
        <f>SUM(H8:H19)</f>
        <v>0</v>
      </c>
      <c r="I20" s="6"/>
      <c r="J20" s="6" t="s">
        <v>7</v>
      </c>
      <c r="K20" s="26">
        <f>SUM(K8:K19)</f>
        <v>0</v>
      </c>
    </row>
    <row r="21" spans="8:11" ht="12.75">
      <c r="H21" s="11" t="s">
        <v>7</v>
      </c>
      <c r="K21" s="11" t="s">
        <v>7</v>
      </c>
    </row>
    <row r="22" spans="2:11" ht="12.75">
      <c r="B22" s="16"/>
      <c r="C22" s="16"/>
      <c r="D22" s="16"/>
      <c r="H22" s="11" t="s">
        <v>7</v>
      </c>
      <c r="K22" s="11" t="s">
        <v>7</v>
      </c>
    </row>
    <row r="23" spans="1:11" ht="12.75">
      <c r="A23" s="40" t="s">
        <v>55</v>
      </c>
      <c r="B23" s="40"/>
      <c r="C23" s="40"/>
      <c r="D23" s="40"/>
      <c r="E23" s="40"/>
      <c r="F23" s="40"/>
      <c r="G23" s="40"/>
      <c r="H23" s="40"/>
      <c r="I23" s="40"/>
      <c r="J23" s="40"/>
      <c r="K23" s="11" t="s">
        <v>7</v>
      </c>
    </row>
    <row r="24" spans="8:11" ht="12.75">
      <c r="H24" s="11" t="s">
        <v>7</v>
      </c>
      <c r="K24" s="11" t="s">
        <v>7</v>
      </c>
    </row>
    <row r="25" spans="8:11" ht="12.75">
      <c r="H25" s="11" t="s">
        <v>7</v>
      </c>
      <c r="K25" s="11" t="s">
        <v>7</v>
      </c>
    </row>
    <row r="26" spans="8:11" ht="12.75">
      <c r="H26" s="11" t="s">
        <v>7</v>
      </c>
      <c r="K26" s="11" t="s">
        <v>7</v>
      </c>
    </row>
    <row r="27" spans="8:11" ht="12.75">
      <c r="H27" s="11" t="s">
        <v>7</v>
      </c>
      <c r="K27" s="11" t="s">
        <v>7</v>
      </c>
    </row>
    <row r="28" spans="8:11" ht="12.75">
      <c r="H28" s="11" t="s">
        <v>7</v>
      </c>
      <c r="K28" s="11" t="s">
        <v>7</v>
      </c>
    </row>
    <row r="29" spans="8:11" ht="12.75">
      <c r="H29" s="11" t="s">
        <v>7</v>
      </c>
      <c r="K29" s="11" t="s">
        <v>7</v>
      </c>
    </row>
    <row r="30" spans="8:11" ht="12.75">
      <c r="H30" s="11" t="s">
        <v>7</v>
      </c>
      <c r="K30" s="11" t="s">
        <v>7</v>
      </c>
    </row>
    <row r="31" spans="8:11" ht="12.75">
      <c r="H31" s="11" t="s">
        <v>7</v>
      </c>
      <c r="K31" s="11" t="s">
        <v>7</v>
      </c>
    </row>
    <row r="32" spans="8:11" ht="12.75">
      <c r="H32" s="11" t="s">
        <v>7</v>
      </c>
      <c r="K32" s="11" t="s">
        <v>7</v>
      </c>
    </row>
    <row r="33" spans="8:11" ht="12.75">
      <c r="H33" s="11" t="s">
        <v>7</v>
      </c>
      <c r="K33" s="11" t="s">
        <v>7</v>
      </c>
    </row>
    <row r="34" spans="8:11" ht="12.75">
      <c r="H34" s="11" t="s">
        <v>7</v>
      </c>
      <c r="K34" s="11" t="s">
        <v>7</v>
      </c>
    </row>
    <row r="35" spans="8:11" ht="12.75">
      <c r="H35" s="11" t="s">
        <v>7</v>
      </c>
      <c r="K35" s="11" t="s">
        <v>7</v>
      </c>
    </row>
    <row r="36" spans="8:11" ht="12.75">
      <c r="H36" s="11" t="s">
        <v>7</v>
      </c>
      <c r="K36" s="11" t="s">
        <v>7</v>
      </c>
    </row>
    <row r="37" ht="12.75">
      <c r="H37" s="11" t="s">
        <v>7</v>
      </c>
    </row>
    <row r="38" ht="12.75">
      <c r="H38" s="11" t="s">
        <v>7</v>
      </c>
    </row>
    <row r="39" ht="12.75">
      <c r="H39" s="11" t="s">
        <v>7</v>
      </c>
    </row>
  </sheetData>
  <mergeCells count="2">
    <mergeCell ref="A20:G20"/>
    <mergeCell ref="A23:J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27"/>
  <dimension ref="A1:L20"/>
  <sheetViews>
    <sheetView tabSelected="1" workbookViewId="0" topLeftCell="A1">
      <selection activeCell="K28" sqref="K28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1.375" style="0" customWidth="1"/>
    <col min="4" max="4" width="11.75390625" style="0" customWidth="1"/>
    <col min="5" max="5" width="5.25390625" style="0" customWidth="1"/>
    <col min="6" max="6" width="6.125" style="0" customWidth="1"/>
    <col min="7" max="7" width="7.75390625" style="0" customWidth="1"/>
    <col min="8" max="8" width="11.625" style="0" customWidth="1"/>
    <col min="9" max="9" width="5.25390625" style="0" customWidth="1"/>
    <col min="10" max="10" width="8.25390625" style="0" customWidth="1"/>
    <col min="11" max="11" width="11.625" style="0" customWidth="1"/>
  </cols>
  <sheetData>
    <row r="1" spans="1:4" s="20" customFormat="1" ht="12.75">
      <c r="A1" s="20" t="s">
        <v>73</v>
      </c>
      <c r="B1" s="21"/>
      <c r="C1" s="21"/>
      <c r="D1" s="21"/>
    </row>
    <row r="2" spans="1:8" ht="12.75">
      <c r="A2" s="1" t="s">
        <v>7</v>
      </c>
      <c r="B2" s="1" t="s">
        <v>7</v>
      </c>
      <c r="C2" s="1"/>
      <c r="D2" s="1"/>
      <c r="H2" t="s">
        <v>7</v>
      </c>
    </row>
    <row r="3" spans="1:4" ht="13.5" customHeight="1">
      <c r="A3" s="1" t="s">
        <v>67</v>
      </c>
      <c r="B3" s="1"/>
      <c r="C3" s="1"/>
      <c r="D3" s="1"/>
    </row>
    <row r="5" spans="2:4" ht="12.75">
      <c r="B5" s="1" t="s">
        <v>7</v>
      </c>
      <c r="C5" s="1"/>
      <c r="D5" s="1"/>
    </row>
    <row r="6" spans="1:11" ht="63.75">
      <c r="A6" s="17" t="s">
        <v>8</v>
      </c>
      <c r="B6" s="17" t="s">
        <v>23</v>
      </c>
      <c r="C6" s="18" t="s">
        <v>44</v>
      </c>
      <c r="D6" s="18" t="s">
        <v>45</v>
      </c>
      <c r="E6" s="18" t="s">
        <v>22</v>
      </c>
      <c r="F6" s="18" t="s">
        <v>9</v>
      </c>
      <c r="G6" s="18" t="s">
        <v>10</v>
      </c>
      <c r="H6" s="18" t="s">
        <v>21</v>
      </c>
      <c r="I6" s="18" t="s">
        <v>11</v>
      </c>
      <c r="J6" s="18" t="s">
        <v>19</v>
      </c>
      <c r="K6" s="18" t="s">
        <v>20</v>
      </c>
    </row>
    <row r="7" spans="1:11" ht="12.75">
      <c r="A7" s="7"/>
      <c r="B7" s="7"/>
      <c r="C7" s="7"/>
      <c r="D7" s="7"/>
      <c r="E7" s="7"/>
      <c r="F7" s="8" t="s">
        <v>14</v>
      </c>
      <c r="G7" s="8" t="s">
        <v>18</v>
      </c>
      <c r="H7" s="8" t="s">
        <v>15</v>
      </c>
      <c r="I7" s="8" t="s">
        <v>16</v>
      </c>
      <c r="J7" s="8" t="s">
        <v>17</v>
      </c>
      <c r="K7" s="8" t="s">
        <v>33</v>
      </c>
    </row>
    <row r="8" spans="1:11" ht="26.25" customHeight="1">
      <c r="A8" s="2">
        <v>1</v>
      </c>
      <c r="B8" s="10" t="s">
        <v>39</v>
      </c>
      <c r="C8" s="10"/>
      <c r="D8" s="10"/>
      <c r="E8" s="9" t="s">
        <v>12</v>
      </c>
      <c r="F8" s="3">
        <v>1000</v>
      </c>
      <c r="G8" s="14"/>
      <c r="H8" s="12">
        <f>(F8*G8)</f>
        <v>0</v>
      </c>
      <c r="I8" s="13"/>
      <c r="J8" s="12">
        <f>(H8*I8)</f>
        <v>0</v>
      </c>
      <c r="K8" s="12">
        <f>(H8+J8)</f>
        <v>0</v>
      </c>
    </row>
    <row r="9" spans="1:11" ht="42.75" customHeight="1">
      <c r="A9" s="2">
        <v>2</v>
      </c>
      <c r="B9" s="10" t="s">
        <v>35</v>
      </c>
      <c r="C9" s="10"/>
      <c r="D9" s="10"/>
      <c r="E9" s="9" t="s">
        <v>12</v>
      </c>
      <c r="F9" s="3">
        <v>500</v>
      </c>
      <c r="G9" s="14"/>
      <c r="H9" s="25">
        <f>(F9*G9)</f>
        <v>0</v>
      </c>
      <c r="I9" s="13"/>
      <c r="J9" s="12">
        <f>(H9*I9)</f>
        <v>0</v>
      </c>
      <c r="K9" s="25">
        <f>(H9+J9)</f>
        <v>0</v>
      </c>
    </row>
    <row r="10" spans="1:11" ht="12.75">
      <c r="A10" s="37" t="s">
        <v>13</v>
      </c>
      <c r="B10" s="38"/>
      <c r="C10" s="38"/>
      <c r="D10" s="38"/>
      <c r="E10" s="38"/>
      <c r="F10" s="38"/>
      <c r="G10" s="38"/>
      <c r="H10" s="26">
        <f>SUM(H8:H9)</f>
        <v>0</v>
      </c>
      <c r="I10" s="6"/>
      <c r="J10" s="6"/>
      <c r="K10" s="26">
        <f>SUM(K8:K9)</f>
        <v>0</v>
      </c>
    </row>
    <row r="11" spans="8:11" ht="12.75">
      <c r="H11" s="11" t="s">
        <v>7</v>
      </c>
      <c r="K11" s="11" t="s">
        <v>7</v>
      </c>
    </row>
    <row r="12" spans="8:11" ht="12.75">
      <c r="H12" s="11" t="s">
        <v>7</v>
      </c>
      <c r="K12" s="11" t="s">
        <v>7</v>
      </c>
    </row>
    <row r="13" spans="1:11" ht="12.75">
      <c r="A13" s="40" t="s">
        <v>46</v>
      </c>
      <c r="B13" s="40"/>
      <c r="C13" s="40"/>
      <c r="D13" s="40"/>
      <c r="E13" s="40"/>
      <c r="H13" s="11" t="s">
        <v>7</v>
      </c>
      <c r="K13" s="11" t="s">
        <v>7</v>
      </c>
    </row>
    <row r="14" spans="1:12" ht="12.75">
      <c r="A14" s="41" t="s">
        <v>47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ht="12.7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ht="12.75">
      <c r="A16" s="42" t="s">
        <v>48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 ht="12.75">
      <c r="A17" s="41" t="s">
        <v>57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ht="12.7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2" ht="12.7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2" ht="12.7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</sheetData>
  <mergeCells count="5">
    <mergeCell ref="A10:G10"/>
    <mergeCell ref="A14:L15"/>
    <mergeCell ref="A17:L20"/>
    <mergeCell ref="A13:E13"/>
    <mergeCell ref="A16:L16"/>
  </mergeCells>
  <printOptions/>
  <pageMargins left="0.67" right="0.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2010-06-11T08:51:31Z</cp:lastPrinted>
  <dcterms:created xsi:type="dcterms:W3CDTF">2004-07-09T07:59:18Z</dcterms:created>
  <dcterms:modified xsi:type="dcterms:W3CDTF">2010-06-11T08:51:41Z</dcterms:modified>
  <cp:category/>
  <cp:version/>
  <cp:contentType/>
  <cp:contentStatus/>
</cp:coreProperties>
</file>