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<sst xmlns="http://schemas.openxmlformats.org/spreadsheetml/2006/main" count="83" uniqueCount="83">
  <si>
    <t>L.P.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</si>
  <si>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</si>
  <si>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</si>
  <si>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</si>
  <si>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</si>
  <si>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</si>
  <si>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</si>
  <si>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</si>
  <si>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</si>
  <si>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</si>
  <si>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</si>
  <si>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</si>
  <si>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</si>
  <si>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</si>
  <si>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</si>
  <si>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</si>
  <si>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</si>
  <si>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</si>
  <si>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</si>
  <si>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</si>
  <si>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</si>
  <si>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</si>
  <si>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</si>
  <si>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</si>
  <si>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</si>
  <si>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</si>
  <si>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</si>
  <si>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</si>
  <si>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</si>
  <si>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</si>
  <si>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</si>
  <si>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</si>
  <si>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Numer Katalogowy</t>
  </si>
  <si>
    <t>Opis pozycji</t>
  </si>
  <si>
    <t>Wielkość opakowania</t>
  </si>
  <si>
    <t>Ilość testów/rok</t>
  </si>
  <si>
    <t>Cena netto opakowania</t>
  </si>
  <si>
    <t>Cena brutto opakowania</t>
  </si>
  <si>
    <t>VAT %</t>
  </si>
  <si>
    <t>ODCZYNNIKI</t>
  </si>
  <si>
    <t>MATERIAŁY ZUŻYWALNE</t>
  </si>
  <si>
    <t>KALIBRATORY I KONTROLE</t>
  </si>
  <si>
    <t>DZIERŻAWA ANALIZATORA</t>
  </si>
  <si>
    <t>RAZEM</t>
  </si>
  <si>
    <t>Kwota VAT</t>
  </si>
  <si>
    <t>Wartość netto stanowiąca iloczyn kolumn F * G</t>
  </si>
  <si>
    <t>Wartość brutto stanowiąca sumę kolumn H + J</t>
  </si>
  <si>
    <t>SUMA ZA ODCZYNNIKI</t>
  </si>
  <si>
    <t>SUMA ZA MATERIAŁY ZUŻYWALNE</t>
  </si>
  <si>
    <t>SUMA ZA KALIBRATORY I KONTROLE</t>
  </si>
  <si>
    <t>Free T3</t>
  </si>
  <si>
    <t>Free T4</t>
  </si>
  <si>
    <t>AFP</t>
  </si>
  <si>
    <t>Anti HBs</t>
  </si>
  <si>
    <t>Anti-TPO</t>
  </si>
  <si>
    <t>B12</t>
  </si>
  <si>
    <t>Bhcg</t>
  </si>
  <si>
    <t>BNP</t>
  </si>
  <si>
    <t>CA 125</t>
  </si>
  <si>
    <t>CA 15-3</t>
  </si>
  <si>
    <t>CA 19-9</t>
  </si>
  <si>
    <t>CEA</t>
  </si>
  <si>
    <t>Estradiol</t>
  </si>
  <si>
    <t>FSH</t>
  </si>
  <si>
    <t>HIV Ag/Ab</t>
  </si>
  <si>
    <t>LH</t>
  </si>
  <si>
    <t>Toxo IgG</t>
  </si>
  <si>
    <t>Toxo IgM</t>
  </si>
  <si>
    <t>Witamina D</t>
  </si>
  <si>
    <t xml:space="preserve">NGAL </t>
  </si>
  <si>
    <t xml:space="preserve">HBsAg </t>
  </si>
  <si>
    <t>TSH</t>
  </si>
  <si>
    <t>Progesteron</t>
  </si>
  <si>
    <t>Prolaktyna</t>
  </si>
  <si>
    <t>Ferrytyna</t>
  </si>
  <si>
    <t>Kwas Foliowy</t>
  </si>
  <si>
    <t>HCV</t>
  </si>
  <si>
    <t>PSA wolny</t>
  </si>
  <si>
    <t>PSA całkowity</t>
  </si>
  <si>
    <t>Testosteron</t>
  </si>
  <si>
    <t xml:space="preserve">PTH </t>
  </si>
  <si>
    <t>Ilość
 opakowań/rok</t>
  </si>
  <si>
    <t>Załącznik nr 2  -  FORMULARZ CENOWY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</si>
</sst>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\ &quot;zł&quot;_)"/>
    <numFmt numFmtId="166" formatCode="#,##0.00\ _z_ł"/>
    <numFmt numFmtId="167" formatCode="#,##0.00\ &quot;zł&quot;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7"/>
      <name val="Arial"/>
      <family val="0"/>
    </font>
    <font>
      <sz val="10"/>
      <color indexed="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 vertical="center"/>
    </xf>
    <xf numFmtId="0" fontId="0" fillId="0" borderId="2" xfId="0" applyNumberFormat="1" applyFont="1" applyBorder="1" applyAlignment="1">
      <alignment horizontal="center"/>
    </xf>
    <xf numFmtId="0" fontId="0" fillId="0" borderId="2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65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2" borderId="2" xfId="0" applyFont="1" applyFill="1" applyBorder="1" applyAlignment="1">
      <alignment horizontal="center" vertical="center"/>
    </xf>
    <xf numFmtId="0" fontId="0" fillId="0" borderId="2" xfId="0" applyNumberFormat="1" applyBorder="1" applyAlignment="1">
      <alignment/>
    </xf>
    <xf numFmtId="1" fontId="3" fillId="0" borderId="2" xfId="0" applyNumberFormat="1" applyFont="1" applyBorder="1" applyAlignment="1">
      <alignment horizontal="center"/>
    </xf>
    <xf numFmtId="165" fontId="0" fillId="0" borderId="2" xfId="0" applyNumberFormat="1" applyBorder="1" applyAlignment="1">
      <alignment/>
    </xf>
    <xf numFmtId="0" fontId="0" fillId="0" borderId="3" xfId="0" applyNumberFormat="1" applyFont="1" applyBorder="1" applyAlignment="1">
      <alignment horizontal="center"/>
    </xf>
    <xf numFmtId="0" fontId="0" fillId="0" borderId="3" xfId="0" applyNumberFormat="1" applyFont="1" applyBorder="1" applyAlignment="1">
      <alignment/>
    </xf>
    <xf numFmtId="1" fontId="0" fillId="0" borderId="3" xfId="0" applyNumberFormat="1" applyFont="1" applyBorder="1" applyAlignment="1">
      <alignment horizontal="center"/>
    </xf>
    <xf numFmtId="165" fontId="0" fillId="0" borderId="3" xfId="0" applyNumberFormat="1" applyFont="1" applyBorder="1" applyAlignment="1">
      <alignment/>
    </xf>
    <xf numFmtId="0" fontId="0" fillId="0" borderId="4" xfId="0" applyNumberFormat="1" applyFont="1" applyBorder="1" applyAlignment="1">
      <alignment horizontal="center"/>
    </xf>
    <xf numFmtId="0" fontId="0" fillId="0" borderId="4" xfId="0" applyNumberFormat="1" applyFont="1" applyBorder="1" applyAlignment="1">
      <alignment/>
    </xf>
    <xf numFmtId="1" fontId="0" fillId="0" borderId="4" xfId="0" applyNumberFormat="1" applyFont="1" applyBorder="1" applyAlignment="1">
      <alignment horizontal="center"/>
    </xf>
    <xf numFmtId="165" fontId="0" fillId="0" borderId="4" xfId="0" applyNumberFormat="1" applyFont="1" applyBorder="1" applyAlignment="1">
      <alignment/>
    </xf>
    <xf numFmtId="0" fontId="0" fillId="0" borderId="3" xfId="0" applyNumberFormat="1" applyBorder="1" applyAlignment="1">
      <alignment horizontal="center"/>
    </xf>
    <xf numFmtId="0" fontId="0" fillId="0" borderId="3" xfId="0" applyNumberFormat="1" applyBorder="1" applyAlignment="1">
      <alignment/>
    </xf>
    <xf numFmtId="1" fontId="3" fillId="0" borderId="3" xfId="0" applyNumberFormat="1" applyFont="1" applyBorder="1" applyAlignment="1">
      <alignment horizontal="center"/>
    </xf>
    <xf numFmtId="165" fontId="0" fillId="0" borderId="3" xfId="0" applyNumberFormat="1" applyBorder="1" applyAlignment="1">
      <alignment/>
    </xf>
    <xf numFmtId="0" fontId="0" fillId="0" borderId="4" xfId="0" applyNumberFormat="1" applyBorder="1" applyAlignment="1">
      <alignment/>
    </xf>
    <xf numFmtId="1" fontId="3" fillId="0" borderId="4" xfId="0" applyNumberFormat="1" applyFont="1" applyBorder="1" applyAlignment="1">
      <alignment horizontal="center"/>
    </xf>
    <xf numFmtId="165" fontId="0" fillId="0" borderId="4" xfId="0" applyNumberFormat="1" applyBorder="1" applyAlignment="1">
      <alignment/>
    </xf>
    <xf numFmtId="1" fontId="0" fillId="0" borderId="3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5" xfId="0" applyNumberFormat="1" applyBorder="1" applyAlignment="1">
      <alignment/>
    </xf>
    <xf numFmtId="1" fontId="3" fillId="0" borderId="5" xfId="0" applyNumberFormat="1" applyFon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2" borderId="2" xfId="0" applyFont="1" applyFill="1" applyBorder="1" applyAlignment="1">
      <alignment vertical="center"/>
    </xf>
    <xf numFmtId="49" fontId="0" fillId="2" borderId="2" xfId="0" applyNumberFormat="1" applyFont="1" applyFill="1" applyBorder="1" applyAlignment="1">
      <alignment horizontal="left" vertical="center"/>
    </xf>
    <xf numFmtId="1" fontId="3" fillId="0" borderId="2" xfId="0" applyNumberFormat="1" applyFont="1" applyBorder="1" applyAlignment="1">
      <alignment horizontal="center"/>
    </xf>
    <xf numFmtId="49" fontId="0" fillId="2" borderId="1" xfId="0" applyNumberFormat="1" applyFont="1" applyFill="1" applyBorder="1" applyAlignment="1">
      <alignment horizontal="left" vertical="center"/>
    </xf>
    <xf numFmtId="1" fontId="3" fillId="0" borderId="3" xfId="0" applyNumberFormat="1" applyFont="1" applyBorder="1" applyAlignment="1">
      <alignment horizontal="center"/>
    </xf>
    <xf numFmtId="9" fontId="0" fillId="0" borderId="3" xfId="0" applyNumberFormat="1" applyFont="1" applyBorder="1" applyAlignment="1">
      <alignment horizontal="center"/>
    </xf>
    <xf numFmtId="9" fontId="0" fillId="0" borderId="5" xfId="0" applyNumberFormat="1" applyFont="1" applyBorder="1" applyAlignment="1">
      <alignment horizontal="center"/>
    </xf>
    <xf numFmtId="9" fontId="0" fillId="0" borderId="2" xfId="0" applyNumberFormat="1" applyFont="1" applyBorder="1" applyAlignment="1">
      <alignment horizontal="center"/>
    </xf>
    <xf numFmtId="166" fontId="0" fillId="0" borderId="3" xfId="0" applyNumberFormat="1" applyBorder="1" applyAlignment="1">
      <alignment horizontal="right" vertical="justify"/>
    </xf>
    <xf numFmtId="166" fontId="0" fillId="0" borderId="3" xfId="0" applyNumberFormat="1" applyFont="1" applyBorder="1" applyAlignment="1">
      <alignment horizontal="right" vertical="justify"/>
    </xf>
    <xf numFmtId="166" fontId="0" fillId="0" borderId="5" xfId="0" applyNumberFormat="1" applyBorder="1" applyAlignment="1">
      <alignment horizontal="right" vertical="justify"/>
    </xf>
    <xf numFmtId="0" fontId="0" fillId="0" borderId="5" xfId="0" applyNumberFormat="1" applyFill="1" applyBorder="1" applyAlignment="1">
      <alignment horizontal="center"/>
    </xf>
    <xf numFmtId="0" fontId="0" fillId="0" borderId="5" xfId="0" applyNumberFormat="1" applyFill="1" applyBorder="1" applyAlignment="1">
      <alignment/>
    </xf>
    <xf numFmtId="1" fontId="3" fillId="0" borderId="5" xfId="0" applyNumberFormat="1" applyFont="1" applyBorder="1" applyAlignment="1">
      <alignment/>
    </xf>
    <xf numFmtId="164" fontId="0" fillId="0" borderId="5" xfId="0" applyNumberFormat="1" applyBorder="1" applyAlignment="1">
      <alignment horizontal="center"/>
    </xf>
    <xf numFmtId="9" fontId="0" fillId="0" borderId="5" xfId="0" applyNumberFormat="1" applyBorder="1" applyAlignment="1">
      <alignment/>
    </xf>
    <xf numFmtId="166" fontId="0" fillId="0" borderId="5" xfId="0" applyNumberFormat="1" applyFill="1" applyBorder="1" applyAlignment="1">
      <alignment horizontal="right" vertical="justify"/>
    </xf>
    <xf numFmtId="166" fontId="1" fillId="0" borderId="6" xfId="0" applyNumberFormat="1" applyFont="1" applyBorder="1" applyAlignment="1">
      <alignment horizontal="right" vertical="justify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4" fillId="0" borderId="2" xfId="0" applyFont="1" applyBorder="1" applyAlignment="1">
      <alignment horizontal="left" vertical="center"/>
    </xf>
    <xf numFmtId="167" fontId="4" fillId="0" borderId="2" xfId="0" applyNumberFormat="1" applyFont="1" applyBorder="1" applyAlignment="1">
      <alignment horizontal="right" vertical="center"/>
    </xf>
    <xf numFmtId="9" fontId="0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left" vertical="center"/>
    </xf>
    <xf numFmtId="0" fontId="0" fillId="2" borderId="4" xfId="0" applyFont="1" applyFill="1" applyBorder="1" applyAlignment="1">
      <alignment horizontal="center" vertical="center"/>
    </xf>
    <xf numFmtId="166" fontId="0" fillId="3" borderId="3" xfId="0" applyNumberFormat="1" applyFont="1" applyFill="1" applyBorder="1" applyAlignment="1">
      <alignment/>
    </xf>
    <xf numFmtId="166" fontId="0" fillId="3" borderId="4" xfId="0" applyNumberFormat="1" applyFont="1" applyFill="1" applyBorder="1" applyAlignment="1">
      <alignment/>
    </xf>
    <xf numFmtId="166" fontId="0" fillId="3" borderId="3" xfId="0" applyNumberFormat="1" applyFill="1" applyBorder="1" applyAlignment="1">
      <alignment/>
    </xf>
    <xf numFmtId="166" fontId="0" fillId="3" borderId="2" xfId="0" applyNumberFormat="1" applyFill="1" applyBorder="1" applyAlignment="1">
      <alignment/>
    </xf>
    <xf numFmtId="166" fontId="0" fillId="3" borderId="2" xfId="0" applyNumberFormat="1" applyFont="1" applyFill="1" applyBorder="1" applyAlignment="1">
      <alignment/>
    </xf>
    <xf numFmtId="0" fontId="1" fillId="0" borderId="0" xfId="0" applyNumberFormat="1" applyFont="1" applyAlignment="1">
      <alignment/>
    </xf>
    <xf numFmtId="166" fontId="0" fillId="3" borderId="5" xfId="0" applyNumberFormat="1" applyFill="1" applyBorder="1" applyAlignment="1">
      <alignment horizontal="right" vertical="justify"/>
    </xf>
    <xf numFmtId="0" fontId="0" fillId="3" borderId="0" xfId="0" applyFill="1" applyAlignment="1">
      <alignment/>
    </xf>
    <xf numFmtId="0" fontId="0" fillId="0" borderId="2" xfId="0" applyNumberFormat="1" applyFont="1" applyBorder="1" applyAlignment="1">
      <alignment horizontal="left" vertical="center"/>
    </xf>
    <xf numFmtId="0" fontId="0" fillId="0" borderId="4" xfId="0" applyNumberFormat="1" applyFont="1" applyBorder="1" applyAlignment="1">
      <alignment horizontal="left" vertical="center"/>
    </xf>
    <xf numFmtId="1" fontId="0" fillId="0" borderId="2" xfId="0" applyNumberFormat="1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/>
    </xf>
    <xf numFmtId="166" fontId="0" fillId="3" borderId="5" xfId="0" applyNumberFormat="1" applyFill="1" applyBorder="1" applyAlignment="1">
      <alignment/>
    </xf>
    <xf numFmtId="0" fontId="0" fillId="0" borderId="5" xfId="0" applyNumberFormat="1" applyBorder="1" applyAlignment="1">
      <alignment horizontal="center"/>
    </xf>
    <xf numFmtId="165" fontId="1" fillId="0" borderId="7" xfId="0" applyNumberFormat="1" applyFont="1" applyBorder="1" applyAlignment="1">
      <alignment/>
    </xf>
    <xf numFmtId="3" fontId="0" fillId="0" borderId="8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right" vertical="justify"/>
    </xf>
    <xf numFmtId="0" fontId="0" fillId="0" borderId="5" xfId="0" applyNumberFormat="1" applyFont="1" applyBorder="1" applyAlignment="1">
      <alignment horizontal="left" vertical="center"/>
    </xf>
    <xf numFmtId="1" fontId="0" fillId="0" borderId="5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/>
    </xf>
    <xf numFmtId="49" fontId="0" fillId="2" borderId="4" xfId="0" applyNumberFormat="1" applyFont="1" applyFill="1" applyBorder="1" applyAlignment="1">
      <alignment horizontal="left" vertical="center"/>
    </xf>
    <xf numFmtId="166" fontId="0" fillId="3" borderId="5" xfId="0" applyNumberFormat="1" applyFont="1" applyFill="1" applyBorder="1" applyAlignment="1">
      <alignment/>
    </xf>
    <xf numFmtId="0" fontId="5" fillId="0" borderId="6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 wrapText="1"/>
    </xf>
    <xf numFmtId="165" fontId="5" fillId="0" borderId="6" xfId="0" applyNumberFormat="1" applyFont="1" applyBorder="1" applyAlignment="1">
      <alignment horizontal="center" vertical="center" wrapText="1"/>
    </xf>
    <xf numFmtId="165" fontId="5" fillId="3" borderId="6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1" fillId="0" borderId="11" xfId="0" applyNumberFormat="1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" fillId="0" borderId="7" xfId="0" applyNumberFormat="1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1" fillId="0" borderId="14" xfId="0" applyNumberFormat="1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1" fillId="0" borderId="1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8"/>
  <sheetViews>
    <sheetView tabSelected="1" workbookViewId="0" topLeftCell="A1">
      <selection activeCell="N17" sqref="N17"/>
    </sheetView>
  </sheetViews>
  <sheetFormatPr defaultColWidth="9.140625" defaultRowHeight="12.75"/>
  <cols>
    <col min="1" max="1" width="7.57421875" style="2" customWidth="1"/>
    <col min="2" max="2" width="11.57421875" style="2" customWidth="1"/>
    <col min="3" max="3" width="30.8515625" style="2" customWidth="1"/>
    <col min="4" max="4" width="17.140625" style="3" customWidth="1"/>
    <col min="5" max="5" width="10.421875" style="3" customWidth="1"/>
    <col min="6" max="6" width="11.28125" style="4" customWidth="1"/>
    <col min="7" max="7" width="11.8515625" style="5" customWidth="1"/>
    <col min="8" max="8" width="12.7109375" style="70" hidden="1" customWidth="1"/>
    <col min="9" max="9" width="15.8515625" style="0" customWidth="1"/>
    <col min="10" max="10" width="5.421875" style="0" customWidth="1"/>
    <col min="11" max="11" width="9.57421875" style="0" customWidth="1"/>
    <col min="12" max="12" width="15.7109375" style="0" customWidth="1"/>
  </cols>
  <sheetData>
    <row r="2" spans="1:3" ht="12.75">
      <c r="A2" s="68" t="s">
        <v>82</v>
      </c>
      <c r="B2" s="68"/>
      <c r="C2" s="68"/>
    </row>
    <row r="4" ht="13.5" thickBot="1"/>
    <row r="5" spans="1:12" s="1" customFormat="1" ht="44.25" customHeight="1" thickBot="1">
      <c r="A5" s="86" t="s">
        <v>0</v>
      </c>
      <c r="B5" s="87" t="s">
        <v>32</v>
      </c>
      <c r="C5" s="86" t="s">
        <v>33</v>
      </c>
      <c r="D5" s="88" t="s">
        <v>35</v>
      </c>
      <c r="E5" s="88" t="s">
        <v>34</v>
      </c>
      <c r="F5" s="93" t="s">
        <v>81</v>
      </c>
      <c r="G5" s="89" t="s">
        <v>36</v>
      </c>
      <c r="H5" s="90" t="s">
        <v>37</v>
      </c>
      <c r="I5" s="91" t="s">
        <v>45</v>
      </c>
      <c r="J5" s="92" t="s">
        <v>38</v>
      </c>
      <c r="K5" s="91" t="s">
        <v>44</v>
      </c>
      <c r="L5" s="91" t="s">
        <v>46</v>
      </c>
    </row>
    <row r="6" spans="1:12" s="1" customFormat="1" ht="30.75" customHeight="1" thickBot="1">
      <c r="A6" s="99" t="s">
        <v>39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1:12" ht="12.75">
      <c r="A7" s="17" t="s">
        <v>1</v>
      </c>
      <c r="B7" s="17"/>
      <c r="C7" s="18" t="s">
        <v>52</v>
      </c>
      <c r="D7" s="19">
        <v>1000</v>
      </c>
      <c r="E7" s="19"/>
      <c r="F7" s="19"/>
      <c r="G7" s="20"/>
      <c r="H7" s="63"/>
      <c r="I7" s="47">
        <f>G7*F7</f>
        <v>0</v>
      </c>
      <c r="J7" s="43"/>
      <c r="K7" s="47">
        <f>I7*J7</f>
        <v>0</v>
      </c>
      <c r="L7" s="46">
        <f>I7+K7</f>
        <v>0</v>
      </c>
    </row>
    <row r="8" spans="1:12" ht="12.75">
      <c r="A8" s="17" t="s">
        <v>2</v>
      </c>
      <c r="B8" s="8"/>
      <c r="C8" s="9" t="s">
        <v>53</v>
      </c>
      <c r="D8" s="10">
        <v>400</v>
      </c>
      <c r="E8" s="10"/>
      <c r="F8" s="10"/>
      <c r="G8" s="11"/>
      <c r="H8" s="63"/>
      <c r="I8" s="47">
        <f aca="true" t="shared" si="0" ref="I8:I37">G8*F8</f>
        <v>0</v>
      </c>
      <c r="J8" s="43"/>
      <c r="K8" s="47">
        <f aca="true" t="shared" si="1" ref="K8:K37">I8*J8</f>
        <v>0</v>
      </c>
      <c r="L8" s="46">
        <f aca="true" t="shared" si="2" ref="L8:L37">I8+K8</f>
        <v>0</v>
      </c>
    </row>
    <row r="9" spans="1:12" ht="12.75">
      <c r="A9" s="17" t="s">
        <v>3</v>
      </c>
      <c r="B9" s="8"/>
      <c r="C9" s="9" t="s">
        <v>54</v>
      </c>
      <c r="D9" s="10">
        <v>300</v>
      </c>
      <c r="E9" s="10"/>
      <c r="F9" s="10"/>
      <c r="G9" s="11"/>
      <c r="H9" s="63"/>
      <c r="I9" s="47">
        <f t="shared" si="0"/>
        <v>0</v>
      </c>
      <c r="J9" s="43"/>
      <c r="K9" s="47">
        <f t="shared" si="1"/>
        <v>0</v>
      </c>
      <c r="L9" s="46">
        <f t="shared" si="2"/>
        <v>0</v>
      </c>
    </row>
    <row r="10" spans="1:12" ht="12.75">
      <c r="A10" s="17" t="s">
        <v>4</v>
      </c>
      <c r="B10" s="8"/>
      <c r="C10" s="9" t="s">
        <v>55</v>
      </c>
      <c r="D10" s="10">
        <v>600</v>
      </c>
      <c r="E10" s="10"/>
      <c r="F10" s="10"/>
      <c r="G10" s="11"/>
      <c r="H10" s="63"/>
      <c r="I10" s="47">
        <f t="shared" si="0"/>
        <v>0</v>
      </c>
      <c r="J10" s="43"/>
      <c r="K10" s="47">
        <f t="shared" si="1"/>
        <v>0</v>
      </c>
      <c r="L10" s="46">
        <f t="shared" si="2"/>
        <v>0</v>
      </c>
    </row>
    <row r="11" spans="1:12" ht="12.75">
      <c r="A11" s="17" t="s">
        <v>5</v>
      </c>
      <c r="B11" s="8"/>
      <c r="C11" s="9" t="s">
        <v>56</v>
      </c>
      <c r="D11" s="10">
        <v>900</v>
      </c>
      <c r="E11" s="10"/>
      <c r="F11" s="10"/>
      <c r="G11" s="11"/>
      <c r="H11" s="63"/>
      <c r="I11" s="47">
        <f t="shared" si="0"/>
        <v>0</v>
      </c>
      <c r="J11" s="43"/>
      <c r="K11" s="47">
        <f t="shared" si="1"/>
        <v>0</v>
      </c>
      <c r="L11" s="46">
        <f t="shared" si="2"/>
        <v>0</v>
      </c>
    </row>
    <row r="12" spans="1:12" ht="12.75">
      <c r="A12" s="17" t="s">
        <v>6</v>
      </c>
      <c r="B12" s="8"/>
      <c r="C12" s="9" t="s">
        <v>57</v>
      </c>
      <c r="D12" s="10">
        <v>900</v>
      </c>
      <c r="E12" s="10"/>
      <c r="F12" s="10"/>
      <c r="G12" s="11"/>
      <c r="H12" s="63"/>
      <c r="I12" s="47">
        <f t="shared" si="0"/>
        <v>0</v>
      </c>
      <c r="J12" s="43"/>
      <c r="K12" s="47">
        <f t="shared" si="1"/>
        <v>0</v>
      </c>
      <c r="L12" s="46">
        <f t="shared" si="2"/>
        <v>0</v>
      </c>
    </row>
    <row r="13" spans="1:12" ht="12.75">
      <c r="A13" s="17" t="s">
        <v>7</v>
      </c>
      <c r="B13" s="8"/>
      <c r="C13" s="9" t="s">
        <v>58</v>
      </c>
      <c r="D13" s="10">
        <v>500</v>
      </c>
      <c r="E13" s="10"/>
      <c r="F13" s="10"/>
      <c r="G13" s="11"/>
      <c r="H13" s="63"/>
      <c r="I13" s="47">
        <f t="shared" si="0"/>
        <v>0</v>
      </c>
      <c r="J13" s="43"/>
      <c r="K13" s="47">
        <f t="shared" si="1"/>
        <v>0</v>
      </c>
      <c r="L13" s="46">
        <f t="shared" si="2"/>
        <v>0</v>
      </c>
    </row>
    <row r="14" spans="1:12" ht="12.75">
      <c r="A14" s="17" t="s">
        <v>8</v>
      </c>
      <c r="B14" s="8"/>
      <c r="C14" s="9" t="s">
        <v>59</v>
      </c>
      <c r="D14" s="10">
        <v>400</v>
      </c>
      <c r="E14" s="10"/>
      <c r="F14" s="10"/>
      <c r="G14" s="11"/>
      <c r="H14" s="63"/>
      <c r="I14" s="47">
        <f t="shared" si="0"/>
        <v>0</v>
      </c>
      <c r="J14" s="43"/>
      <c r="K14" s="47">
        <f t="shared" si="1"/>
        <v>0</v>
      </c>
      <c r="L14" s="46">
        <f t="shared" si="2"/>
        <v>0</v>
      </c>
    </row>
    <row r="15" spans="1:12" ht="12.75">
      <c r="A15" s="17" t="s">
        <v>9</v>
      </c>
      <c r="B15" s="8"/>
      <c r="C15" s="9" t="s">
        <v>60</v>
      </c>
      <c r="D15" s="10">
        <v>500</v>
      </c>
      <c r="E15" s="10"/>
      <c r="F15" s="10"/>
      <c r="G15" s="11"/>
      <c r="H15" s="63"/>
      <c r="I15" s="47">
        <f t="shared" si="0"/>
        <v>0</v>
      </c>
      <c r="J15" s="43"/>
      <c r="K15" s="47">
        <f t="shared" si="1"/>
        <v>0</v>
      </c>
      <c r="L15" s="46">
        <f t="shared" si="2"/>
        <v>0</v>
      </c>
    </row>
    <row r="16" spans="1:12" ht="12.75">
      <c r="A16" s="17" t="s">
        <v>10</v>
      </c>
      <c r="B16" s="13"/>
      <c r="C16" s="83" t="s">
        <v>61</v>
      </c>
      <c r="D16" s="10">
        <v>1500</v>
      </c>
      <c r="E16" s="10"/>
      <c r="F16" s="10"/>
      <c r="G16" s="11"/>
      <c r="H16" s="63"/>
      <c r="I16" s="47">
        <f t="shared" si="0"/>
        <v>0</v>
      </c>
      <c r="J16" s="43"/>
      <c r="K16" s="47">
        <f t="shared" si="1"/>
        <v>0</v>
      </c>
      <c r="L16" s="46">
        <f t="shared" si="2"/>
        <v>0</v>
      </c>
    </row>
    <row r="17" spans="1:12" ht="12.75">
      <c r="A17" s="17" t="s">
        <v>11</v>
      </c>
      <c r="B17" s="8"/>
      <c r="C17" s="9" t="s">
        <v>62</v>
      </c>
      <c r="D17" s="10">
        <v>500</v>
      </c>
      <c r="E17" s="10"/>
      <c r="F17" s="10"/>
      <c r="G17" s="11"/>
      <c r="H17" s="63"/>
      <c r="I17" s="47">
        <f t="shared" si="0"/>
        <v>0</v>
      </c>
      <c r="J17" s="43"/>
      <c r="K17" s="47">
        <f t="shared" si="1"/>
        <v>0</v>
      </c>
      <c r="L17" s="46">
        <f t="shared" si="2"/>
        <v>0</v>
      </c>
    </row>
    <row r="18" spans="1:12" ht="12.75">
      <c r="A18" s="17" t="s">
        <v>12</v>
      </c>
      <c r="B18" s="8"/>
      <c r="C18" s="9" t="s">
        <v>74</v>
      </c>
      <c r="D18" s="10">
        <v>200</v>
      </c>
      <c r="E18" s="10"/>
      <c r="F18" s="10"/>
      <c r="G18" s="11"/>
      <c r="H18" s="63"/>
      <c r="I18" s="47">
        <f t="shared" si="0"/>
        <v>0</v>
      </c>
      <c r="J18" s="43"/>
      <c r="K18" s="47">
        <f t="shared" si="1"/>
        <v>0</v>
      </c>
      <c r="L18" s="46">
        <f t="shared" si="2"/>
        <v>0</v>
      </c>
    </row>
    <row r="19" spans="1:12" ht="12.75">
      <c r="A19" s="17" t="s">
        <v>13</v>
      </c>
      <c r="B19" s="8"/>
      <c r="C19" s="9" t="s">
        <v>75</v>
      </c>
      <c r="D19" s="10">
        <v>500</v>
      </c>
      <c r="E19" s="10"/>
      <c r="F19" s="10"/>
      <c r="G19" s="11"/>
      <c r="H19" s="63"/>
      <c r="I19" s="47">
        <f t="shared" si="0"/>
        <v>0</v>
      </c>
      <c r="J19" s="43"/>
      <c r="K19" s="47">
        <f t="shared" si="1"/>
        <v>0</v>
      </c>
      <c r="L19" s="46">
        <f t="shared" si="2"/>
        <v>0</v>
      </c>
    </row>
    <row r="20" spans="1:12" ht="12.75">
      <c r="A20" s="17" t="s">
        <v>14</v>
      </c>
      <c r="B20" s="13"/>
      <c r="C20" s="71" t="s">
        <v>50</v>
      </c>
      <c r="D20" s="82">
        <v>5000</v>
      </c>
      <c r="E20" s="10"/>
      <c r="F20" s="10"/>
      <c r="G20" s="11"/>
      <c r="H20" s="63"/>
      <c r="I20" s="47">
        <f t="shared" si="0"/>
        <v>0</v>
      </c>
      <c r="J20" s="43"/>
      <c r="K20" s="47">
        <f t="shared" si="1"/>
        <v>0</v>
      </c>
      <c r="L20" s="46">
        <f t="shared" si="2"/>
        <v>0</v>
      </c>
    </row>
    <row r="21" spans="1:12" ht="12.75">
      <c r="A21" s="17" t="s">
        <v>15</v>
      </c>
      <c r="B21" s="13"/>
      <c r="C21" s="71" t="s">
        <v>51</v>
      </c>
      <c r="D21" s="73">
        <v>7000</v>
      </c>
      <c r="E21" s="10"/>
      <c r="F21" s="10"/>
      <c r="G21" s="11"/>
      <c r="H21" s="63"/>
      <c r="I21" s="47">
        <f t="shared" si="0"/>
        <v>0</v>
      </c>
      <c r="J21" s="43"/>
      <c r="K21" s="47">
        <f t="shared" si="1"/>
        <v>0</v>
      </c>
      <c r="L21" s="46">
        <f t="shared" si="2"/>
        <v>0</v>
      </c>
    </row>
    <row r="22" spans="1:12" ht="12.75">
      <c r="A22" s="17" t="s">
        <v>16</v>
      </c>
      <c r="B22" s="8"/>
      <c r="C22" s="9" t="s">
        <v>63</v>
      </c>
      <c r="D22" s="10">
        <v>500</v>
      </c>
      <c r="E22" s="10"/>
      <c r="F22" s="10"/>
      <c r="G22" s="11"/>
      <c r="H22" s="63"/>
      <c r="I22" s="47">
        <f t="shared" si="0"/>
        <v>0</v>
      </c>
      <c r="J22" s="43"/>
      <c r="K22" s="47">
        <f t="shared" si="1"/>
        <v>0</v>
      </c>
      <c r="L22" s="46">
        <f t="shared" si="2"/>
        <v>0</v>
      </c>
    </row>
    <row r="23" spans="1:12" ht="12.75">
      <c r="A23" s="17" t="s">
        <v>17</v>
      </c>
      <c r="B23" s="8"/>
      <c r="C23" s="9" t="s">
        <v>70</v>
      </c>
      <c r="D23" s="10">
        <v>2000</v>
      </c>
      <c r="E23" s="10"/>
      <c r="F23" s="10"/>
      <c r="G23" s="11"/>
      <c r="H23" s="63"/>
      <c r="I23" s="47">
        <f t="shared" si="0"/>
        <v>0</v>
      </c>
      <c r="J23" s="43"/>
      <c r="K23" s="47">
        <f t="shared" si="1"/>
        <v>0</v>
      </c>
      <c r="L23" s="46">
        <f t="shared" si="2"/>
        <v>0</v>
      </c>
    </row>
    <row r="24" spans="1:12" ht="12.75">
      <c r="A24" s="17" t="s">
        <v>18</v>
      </c>
      <c r="B24" s="8"/>
      <c r="C24" s="9" t="s">
        <v>76</v>
      </c>
      <c r="D24" s="10">
        <v>500</v>
      </c>
      <c r="E24" s="10"/>
      <c r="F24" s="10"/>
      <c r="G24" s="11"/>
      <c r="H24" s="63"/>
      <c r="I24" s="47">
        <f t="shared" si="0"/>
        <v>0</v>
      </c>
      <c r="J24" s="43"/>
      <c r="K24" s="47">
        <f t="shared" si="1"/>
        <v>0</v>
      </c>
      <c r="L24" s="46">
        <f t="shared" si="2"/>
        <v>0</v>
      </c>
    </row>
    <row r="25" spans="1:12" ht="12.75">
      <c r="A25" s="17" t="s">
        <v>19</v>
      </c>
      <c r="B25" s="8"/>
      <c r="C25" s="9" t="s">
        <v>64</v>
      </c>
      <c r="D25" s="10">
        <v>200</v>
      </c>
      <c r="E25" s="10"/>
      <c r="F25" s="10"/>
      <c r="G25" s="11"/>
      <c r="H25" s="63"/>
      <c r="I25" s="47">
        <f t="shared" si="0"/>
        <v>0</v>
      </c>
      <c r="J25" s="43"/>
      <c r="K25" s="47">
        <f t="shared" si="1"/>
        <v>0</v>
      </c>
      <c r="L25" s="46">
        <f t="shared" si="2"/>
        <v>0</v>
      </c>
    </row>
    <row r="26" spans="1:12" ht="12.75">
      <c r="A26" s="17" t="s">
        <v>20</v>
      </c>
      <c r="B26" s="13"/>
      <c r="C26" s="81" t="s">
        <v>71</v>
      </c>
      <c r="D26" s="73">
        <v>7000</v>
      </c>
      <c r="E26" s="10"/>
      <c r="F26" s="10"/>
      <c r="G26" s="11"/>
      <c r="H26" s="63"/>
      <c r="I26" s="47">
        <f t="shared" si="0"/>
        <v>0</v>
      </c>
      <c r="J26" s="43"/>
      <c r="K26" s="47">
        <f t="shared" si="1"/>
        <v>0</v>
      </c>
      <c r="L26" s="46">
        <f t="shared" si="2"/>
        <v>0</v>
      </c>
    </row>
    <row r="27" spans="1:12" ht="12.75">
      <c r="A27" s="17" t="s">
        <v>21</v>
      </c>
      <c r="B27" s="8"/>
      <c r="C27" s="9" t="s">
        <v>65</v>
      </c>
      <c r="D27" s="10">
        <v>500</v>
      </c>
      <c r="E27" s="10"/>
      <c r="F27" s="10"/>
      <c r="G27" s="11"/>
      <c r="H27" s="63"/>
      <c r="I27" s="47">
        <f t="shared" si="0"/>
        <v>0</v>
      </c>
      <c r="J27" s="43"/>
      <c r="K27" s="47">
        <f t="shared" si="1"/>
        <v>0</v>
      </c>
      <c r="L27" s="46">
        <f t="shared" si="2"/>
        <v>0</v>
      </c>
    </row>
    <row r="28" spans="1:12" ht="12.75">
      <c r="A28" s="17" t="s">
        <v>22</v>
      </c>
      <c r="B28" s="8"/>
      <c r="C28" s="9" t="s">
        <v>72</v>
      </c>
      <c r="D28" s="10">
        <v>500</v>
      </c>
      <c r="E28" s="10"/>
      <c r="F28" s="10"/>
      <c r="G28" s="11"/>
      <c r="H28" s="63"/>
      <c r="I28" s="47">
        <f t="shared" si="0"/>
        <v>0</v>
      </c>
      <c r="J28" s="43"/>
      <c r="K28" s="47">
        <f t="shared" si="1"/>
        <v>0</v>
      </c>
      <c r="L28" s="46">
        <f t="shared" si="2"/>
        <v>0</v>
      </c>
    </row>
    <row r="29" spans="1:12" ht="12.75">
      <c r="A29" s="17" t="s">
        <v>23</v>
      </c>
      <c r="B29" s="8"/>
      <c r="C29" s="9" t="s">
        <v>73</v>
      </c>
      <c r="D29" s="10">
        <v>600</v>
      </c>
      <c r="E29" s="10"/>
      <c r="F29" s="10"/>
      <c r="G29" s="11"/>
      <c r="H29" s="63"/>
      <c r="I29" s="47">
        <f t="shared" si="0"/>
        <v>0</v>
      </c>
      <c r="J29" s="43"/>
      <c r="K29" s="47">
        <f t="shared" si="1"/>
        <v>0</v>
      </c>
      <c r="L29" s="46">
        <f t="shared" si="2"/>
        <v>0</v>
      </c>
    </row>
    <row r="30" spans="1:12" ht="12.75">
      <c r="A30" s="17" t="s">
        <v>24</v>
      </c>
      <c r="B30" s="8"/>
      <c r="C30" s="9" t="s">
        <v>77</v>
      </c>
      <c r="D30" s="10">
        <v>300</v>
      </c>
      <c r="E30" s="10"/>
      <c r="F30" s="10"/>
      <c r="G30" s="11"/>
      <c r="H30" s="63"/>
      <c r="I30" s="47">
        <f t="shared" si="0"/>
        <v>0</v>
      </c>
      <c r="J30" s="43"/>
      <c r="K30" s="47">
        <f t="shared" si="1"/>
        <v>0</v>
      </c>
      <c r="L30" s="46">
        <f t="shared" si="2"/>
        <v>0</v>
      </c>
    </row>
    <row r="31" spans="1:12" ht="12.75">
      <c r="A31" s="17" t="s">
        <v>25</v>
      </c>
      <c r="B31" s="8"/>
      <c r="C31" s="72" t="s">
        <v>78</v>
      </c>
      <c r="D31" s="73">
        <v>2700</v>
      </c>
      <c r="E31" s="10"/>
      <c r="F31" s="10"/>
      <c r="G31" s="11"/>
      <c r="H31" s="63"/>
      <c r="I31" s="47">
        <f t="shared" si="0"/>
        <v>0</v>
      </c>
      <c r="J31" s="43"/>
      <c r="K31" s="47">
        <f t="shared" si="1"/>
        <v>0</v>
      </c>
      <c r="L31" s="46">
        <f t="shared" si="2"/>
        <v>0</v>
      </c>
    </row>
    <row r="32" spans="1:12" ht="12.75">
      <c r="A32" s="17" t="s">
        <v>26</v>
      </c>
      <c r="B32" s="8"/>
      <c r="C32" s="9" t="s">
        <v>79</v>
      </c>
      <c r="D32" s="10">
        <v>500</v>
      </c>
      <c r="E32" s="10"/>
      <c r="F32" s="10"/>
      <c r="G32" s="11"/>
      <c r="H32" s="63"/>
      <c r="I32" s="47">
        <f t="shared" si="0"/>
        <v>0</v>
      </c>
      <c r="J32" s="43"/>
      <c r="K32" s="47">
        <f t="shared" si="1"/>
        <v>0</v>
      </c>
      <c r="L32" s="46">
        <f t="shared" si="2"/>
        <v>0</v>
      </c>
    </row>
    <row r="33" spans="1:12" ht="12.75">
      <c r="A33" s="17" t="s">
        <v>27</v>
      </c>
      <c r="B33" s="8"/>
      <c r="C33" s="9" t="s">
        <v>66</v>
      </c>
      <c r="D33" s="10">
        <v>200</v>
      </c>
      <c r="E33" s="10"/>
      <c r="F33" s="10"/>
      <c r="G33" s="11"/>
      <c r="H33" s="63"/>
      <c r="I33" s="47">
        <f t="shared" si="0"/>
        <v>0</v>
      </c>
      <c r="J33" s="43"/>
      <c r="K33" s="47">
        <f t="shared" si="1"/>
        <v>0</v>
      </c>
      <c r="L33" s="46">
        <f t="shared" si="2"/>
        <v>0</v>
      </c>
    </row>
    <row r="34" spans="1:12" ht="12.75">
      <c r="A34" s="17" t="s">
        <v>28</v>
      </c>
      <c r="B34" s="21"/>
      <c r="C34" s="22" t="s">
        <v>67</v>
      </c>
      <c r="D34" s="23">
        <v>200</v>
      </c>
      <c r="E34" s="23"/>
      <c r="F34" s="23"/>
      <c r="G34" s="24"/>
      <c r="H34" s="63"/>
      <c r="I34" s="47">
        <f t="shared" si="0"/>
        <v>0</v>
      </c>
      <c r="J34" s="44"/>
      <c r="K34" s="47">
        <f t="shared" si="1"/>
        <v>0</v>
      </c>
      <c r="L34" s="46">
        <f t="shared" si="2"/>
        <v>0</v>
      </c>
    </row>
    <row r="35" spans="1:12" s="12" customFormat="1" ht="12.75">
      <c r="A35" s="17" t="s">
        <v>29</v>
      </c>
      <c r="B35" s="13"/>
      <c r="C35" s="39" t="s">
        <v>69</v>
      </c>
      <c r="D35" s="10">
        <v>100</v>
      </c>
      <c r="E35" s="10"/>
      <c r="F35" s="10"/>
      <c r="G35" s="11"/>
      <c r="H35" s="63"/>
      <c r="I35" s="47">
        <f t="shared" si="0"/>
        <v>0</v>
      </c>
      <c r="J35" s="45"/>
      <c r="K35" s="47">
        <f t="shared" si="1"/>
        <v>0</v>
      </c>
      <c r="L35" s="46">
        <f t="shared" si="2"/>
        <v>0</v>
      </c>
    </row>
    <row r="36" spans="1:12" s="57" customFormat="1" ht="12.75">
      <c r="A36" s="17" t="s">
        <v>30</v>
      </c>
      <c r="B36" s="62"/>
      <c r="C36" s="84" t="s">
        <v>68</v>
      </c>
      <c r="D36" s="23">
        <v>100</v>
      </c>
      <c r="E36" s="23"/>
      <c r="F36" s="23"/>
      <c r="G36" s="24"/>
      <c r="H36" s="85"/>
      <c r="I36" s="47">
        <f t="shared" si="0"/>
        <v>0</v>
      </c>
      <c r="J36" s="60"/>
      <c r="K36" s="47">
        <f t="shared" si="1"/>
        <v>0</v>
      </c>
      <c r="L36" s="46">
        <f t="shared" si="2"/>
        <v>0</v>
      </c>
    </row>
    <row r="37" spans="1:12" s="57" customFormat="1" ht="13.5" thickBot="1">
      <c r="A37" s="17" t="s">
        <v>31</v>
      </c>
      <c r="B37" s="62"/>
      <c r="C37" s="61" t="s">
        <v>80</v>
      </c>
      <c r="D37" s="23">
        <v>300</v>
      </c>
      <c r="E37" s="23"/>
      <c r="F37" s="23"/>
      <c r="G37" s="24"/>
      <c r="H37" s="64"/>
      <c r="I37" s="47">
        <f t="shared" si="0"/>
        <v>0</v>
      </c>
      <c r="J37" s="60"/>
      <c r="K37" s="47">
        <f t="shared" si="1"/>
        <v>0</v>
      </c>
      <c r="L37" s="46">
        <f t="shared" si="2"/>
        <v>0</v>
      </c>
    </row>
    <row r="38" spans="1:12" s="57" customFormat="1" ht="13.5" thickBot="1">
      <c r="A38" s="96" t="s">
        <v>47</v>
      </c>
      <c r="B38" s="97"/>
      <c r="C38" s="97"/>
      <c r="D38" s="97"/>
      <c r="E38" s="97"/>
      <c r="F38" s="97"/>
      <c r="G38" s="97"/>
      <c r="H38" s="98"/>
      <c r="I38" s="55">
        <f>SUM(I7:I37)</f>
        <v>0</v>
      </c>
      <c r="J38" s="74"/>
      <c r="K38" s="55"/>
      <c r="L38" s="55">
        <f>SUM(L7:L37)</f>
        <v>0</v>
      </c>
    </row>
    <row r="39" spans="1:12" s="1" customFormat="1" ht="30.75" customHeight="1" thickBot="1">
      <c r="A39" s="99" t="s">
        <v>40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1"/>
    </row>
    <row r="40" spans="1:12" ht="12.75">
      <c r="A40" s="25"/>
      <c r="B40" s="26"/>
      <c r="C40" s="26"/>
      <c r="D40" s="27"/>
      <c r="E40" s="27"/>
      <c r="F40" s="32"/>
      <c r="G40" s="28"/>
      <c r="H40" s="65"/>
      <c r="I40" s="46">
        <f aca="true" t="shared" si="3" ref="I40:I47">G40*F40</f>
        <v>0</v>
      </c>
      <c r="J40" s="43"/>
      <c r="K40" s="46">
        <f aca="true" t="shared" si="4" ref="K40:K47">I40*J40</f>
        <v>0</v>
      </c>
      <c r="L40" s="46">
        <f aca="true" t="shared" si="5" ref="L40:L47">I40+K40</f>
        <v>0</v>
      </c>
    </row>
    <row r="41" spans="1:12" ht="12.75">
      <c r="A41" s="25"/>
      <c r="B41" s="14"/>
      <c r="C41" s="14"/>
      <c r="D41" s="15"/>
      <c r="E41" s="27"/>
      <c r="F41" s="33"/>
      <c r="G41" s="16"/>
      <c r="H41" s="65"/>
      <c r="I41" s="46">
        <f t="shared" si="3"/>
        <v>0</v>
      </c>
      <c r="J41" s="43"/>
      <c r="K41" s="46">
        <f t="shared" si="4"/>
        <v>0</v>
      </c>
      <c r="L41" s="46">
        <f t="shared" si="5"/>
        <v>0</v>
      </c>
    </row>
    <row r="42" spans="1:12" ht="12.75">
      <c r="A42" s="25"/>
      <c r="B42" s="14"/>
      <c r="C42" s="14"/>
      <c r="D42" s="15"/>
      <c r="E42" s="27"/>
      <c r="F42" s="33"/>
      <c r="G42" s="16"/>
      <c r="H42" s="65"/>
      <c r="I42" s="46">
        <f t="shared" si="3"/>
        <v>0</v>
      </c>
      <c r="J42" s="43"/>
      <c r="K42" s="46">
        <f t="shared" si="4"/>
        <v>0</v>
      </c>
      <c r="L42" s="46">
        <f t="shared" si="5"/>
        <v>0</v>
      </c>
    </row>
    <row r="43" spans="1:12" ht="12.75">
      <c r="A43" s="25"/>
      <c r="B43" s="14"/>
      <c r="C43" s="14"/>
      <c r="D43" s="15"/>
      <c r="E43" s="27"/>
      <c r="F43" s="33"/>
      <c r="G43" s="16"/>
      <c r="H43" s="65"/>
      <c r="I43" s="46">
        <f t="shared" si="3"/>
        <v>0</v>
      </c>
      <c r="J43" s="43"/>
      <c r="K43" s="46">
        <f t="shared" si="4"/>
        <v>0</v>
      </c>
      <c r="L43" s="46">
        <f t="shared" si="5"/>
        <v>0</v>
      </c>
    </row>
    <row r="44" spans="1:12" ht="12.75">
      <c r="A44" s="25"/>
      <c r="B44" s="14"/>
      <c r="C44" s="14"/>
      <c r="D44" s="15"/>
      <c r="E44" s="27"/>
      <c r="F44" s="33"/>
      <c r="G44" s="16"/>
      <c r="H44" s="65"/>
      <c r="I44" s="46">
        <f t="shared" si="3"/>
        <v>0</v>
      </c>
      <c r="J44" s="43"/>
      <c r="K44" s="46">
        <f t="shared" si="4"/>
        <v>0</v>
      </c>
      <c r="L44" s="46">
        <f t="shared" si="5"/>
        <v>0</v>
      </c>
    </row>
    <row r="45" spans="1:12" ht="12.75">
      <c r="A45" s="25"/>
      <c r="B45" s="14"/>
      <c r="C45" s="14"/>
      <c r="D45" s="15"/>
      <c r="E45" s="27"/>
      <c r="F45" s="33"/>
      <c r="G45" s="16"/>
      <c r="H45" s="65"/>
      <c r="I45" s="46">
        <f t="shared" si="3"/>
        <v>0</v>
      </c>
      <c r="J45" s="43"/>
      <c r="K45" s="46">
        <f t="shared" si="4"/>
        <v>0</v>
      </c>
      <c r="L45" s="46">
        <f t="shared" si="5"/>
        <v>0</v>
      </c>
    </row>
    <row r="46" spans="1:12" ht="12.75">
      <c r="A46" s="25"/>
      <c r="B46" s="14"/>
      <c r="C46" s="14"/>
      <c r="D46" s="15"/>
      <c r="E46" s="27"/>
      <c r="F46" s="33"/>
      <c r="G46" s="16"/>
      <c r="H46" s="65"/>
      <c r="I46" s="46">
        <f t="shared" si="3"/>
        <v>0</v>
      </c>
      <c r="J46" s="43"/>
      <c r="K46" s="46">
        <f t="shared" si="4"/>
        <v>0</v>
      </c>
      <c r="L46" s="46">
        <f t="shared" si="5"/>
        <v>0</v>
      </c>
    </row>
    <row r="47" spans="1:12" ht="13.5" thickBot="1">
      <c r="A47" s="76"/>
      <c r="B47" s="29"/>
      <c r="C47" s="29"/>
      <c r="D47" s="30"/>
      <c r="E47" s="36"/>
      <c r="F47" s="34"/>
      <c r="G47" s="31"/>
      <c r="H47" s="75"/>
      <c r="I47" s="46">
        <f t="shared" si="3"/>
        <v>0</v>
      </c>
      <c r="J47" s="43"/>
      <c r="K47" s="46">
        <f t="shared" si="4"/>
        <v>0</v>
      </c>
      <c r="L47" s="46">
        <f t="shared" si="5"/>
        <v>0</v>
      </c>
    </row>
    <row r="48" spans="1:12" ht="13.5" thickBot="1">
      <c r="A48" s="96" t="s">
        <v>48</v>
      </c>
      <c r="B48" s="97"/>
      <c r="C48" s="97"/>
      <c r="D48" s="97"/>
      <c r="E48" s="97"/>
      <c r="F48" s="97"/>
      <c r="G48" s="110"/>
      <c r="H48" s="77"/>
      <c r="I48" s="80">
        <f>SUM(I40:I47)</f>
        <v>0</v>
      </c>
      <c r="J48" s="78"/>
      <c r="K48" s="55"/>
      <c r="L48" s="55">
        <f>SUM(L40:L47)</f>
        <v>0</v>
      </c>
    </row>
    <row r="49" spans="1:12" s="1" customFormat="1" ht="30.75" customHeight="1" thickBot="1">
      <c r="A49" s="102" t="s">
        <v>41</v>
      </c>
      <c r="B49" s="103"/>
      <c r="C49" s="103"/>
      <c r="D49" s="103"/>
      <c r="E49" s="103"/>
      <c r="F49" s="103"/>
      <c r="G49" s="103"/>
      <c r="H49" s="103"/>
      <c r="I49" s="103"/>
      <c r="J49" s="104"/>
      <c r="K49" s="104"/>
      <c r="L49" s="105"/>
    </row>
    <row r="50" spans="1:12" s="6" customFormat="1" ht="12.75">
      <c r="A50" s="25"/>
      <c r="B50" s="7"/>
      <c r="C50" s="41"/>
      <c r="D50" s="40"/>
      <c r="E50" s="42"/>
      <c r="F50" s="10"/>
      <c r="G50" s="11"/>
      <c r="H50" s="65"/>
      <c r="I50" s="46">
        <f aca="true" t="shared" si="6" ref="I50:I63">G50*F50</f>
        <v>0</v>
      </c>
      <c r="J50" s="43"/>
      <c r="K50" s="46">
        <f aca="true" t="shared" si="7" ref="K50:K63">I50*J50</f>
        <v>0</v>
      </c>
      <c r="L50" s="46">
        <f aca="true" t="shared" si="8" ref="L50:L63">I50+K50</f>
        <v>0</v>
      </c>
    </row>
    <row r="51" spans="1:12" ht="12.75">
      <c r="A51" s="25"/>
      <c r="B51" s="14"/>
      <c r="C51" s="14"/>
      <c r="D51" s="15"/>
      <c r="E51" s="27"/>
      <c r="F51" s="33"/>
      <c r="G51" s="16"/>
      <c r="H51" s="65"/>
      <c r="I51" s="46">
        <f t="shared" si="6"/>
        <v>0</v>
      </c>
      <c r="J51" s="43"/>
      <c r="K51" s="46">
        <f t="shared" si="7"/>
        <v>0</v>
      </c>
      <c r="L51" s="46">
        <f t="shared" si="8"/>
        <v>0</v>
      </c>
    </row>
    <row r="52" spans="1:12" ht="12.75">
      <c r="A52" s="25"/>
      <c r="B52" s="14"/>
      <c r="C52" s="14"/>
      <c r="D52" s="15"/>
      <c r="E52" s="27"/>
      <c r="F52" s="33"/>
      <c r="G52" s="16"/>
      <c r="H52" s="65"/>
      <c r="I52" s="46">
        <f t="shared" si="6"/>
        <v>0</v>
      </c>
      <c r="J52" s="43"/>
      <c r="K52" s="46">
        <f t="shared" si="7"/>
        <v>0</v>
      </c>
      <c r="L52" s="46">
        <f t="shared" si="8"/>
        <v>0</v>
      </c>
    </row>
    <row r="53" spans="1:12" ht="12.75">
      <c r="A53" s="25"/>
      <c r="B53" s="14"/>
      <c r="C53" s="14"/>
      <c r="D53" s="15"/>
      <c r="E53" s="27"/>
      <c r="F53" s="33"/>
      <c r="G53" s="16"/>
      <c r="H53" s="65"/>
      <c r="I53" s="46">
        <f t="shared" si="6"/>
        <v>0</v>
      </c>
      <c r="J53" s="43"/>
      <c r="K53" s="46">
        <f t="shared" si="7"/>
        <v>0</v>
      </c>
      <c r="L53" s="46">
        <f t="shared" si="8"/>
        <v>0</v>
      </c>
    </row>
    <row r="54" spans="1:12" ht="12.75">
      <c r="A54" s="25"/>
      <c r="B54" s="14"/>
      <c r="C54" s="14"/>
      <c r="D54" s="15"/>
      <c r="E54" s="27"/>
      <c r="F54" s="33"/>
      <c r="G54" s="16"/>
      <c r="H54" s="65"/>
      <c r="I54" s="46">
        <f t="shared" si="6"/>
        <v>0</v>
      </c>
      <c r="J54" s="43"/>
      <c r="K54" s="46">
        <f t="shared" si="7"/>
        <v>0</v>
      </c>
      <c r="L54" s="46">
        <f t="shared" si="8"/>
        <v>0</v>
      </c>
    </row>
    <row r="55" spans="1:12" ht="12.75">
      <c r="A55" s="25"/>
      <c r="B55" s="14"/>
      <c r="C55" s="14"/>
      <c r="D55" s="15"/>
      <c r="E55" s="27"/>
      <c r="F55" s="33"/>
      <c r="G55" s="16"/>
      <c r="H55" s="65"/>
      <c r="I55" s="46">
        <f t="shared" si="6"/>
        <v>0</v>
      </c>
      <c r="J55" s="43"/>
      <c r="K55" s="46">
        <f t="shared" si="7"/>
        <v>0</v>
      </c>
      <c r="L55" s="46">
        <f t="shared" si="8"/>
        <v>0</v>
      </c>
    </row>
    <row r="56" spans="1:12" ht="12.75">
      <c r="A56" s="25"/>
      <c r="B56" s="14"/>
      <c r="C56" s="14"/>
      <c r="D56" s="15"/>
      <c r="E56" s="27"/>
      <c r="F56" s="33"/>
      <c r="G56" s="16"/>
      <c r="H56" s="65"/>
      <c r="I56" s="46">
        <f t="shared" si="6"/>
        <v>0</v>
      </c>
      <c r="J56" s="43"/>
      <c r="K56" s="46">
        <f t="shared" si="7"/>
        <v>0</v>
      </c>
      <c r="L56" s="46">
        <f t="shared" si="8"/>
        <v>0</v>
      </c>
    </row>
    <row r="57" spans="1:12" ht="12.75">
      <c r="A57" s="25"/>
      <c r="B57" s="14"/>
      <c r="C57" s="14"/>
      <c r="D57" s="15"/>
      <c r="E57" s="27"/>
      <c r="F57" s="33"/>
      <c r="G57" s="16"/>
      <c r="H57" s="65"/>
      <c r="I57" s="46">
        <f t="shared" si="6"/>
        <v>0</v>
      </c>
      <c r="J57" s="43"/>
      <c r="K57" s="46">
        <f t="shared" si="7"/>
        <v>0</v>
      </c>
      <c r="L57" s="46">
        <f t="shared" si="8"/>
        <v>0</v>
      </c>
    </row>
    <row r="58" spans="1:12" ht="12.75">
      <c r="A58" s="25"/>
      <c r="B58" s="14"/>
      <c r="C58" s="14"/>
      <c r="D58" s="15"/>
      <c r="E58" s="27"/>
      <c r="F58" s="33"/>
      <c r="G58" s="16"/>
      <c r="H58" s="65"/>
      <c r="I58" s="46">
        <f t="shared" si="6"/>
        <v>0</v>
      </c>
      <c r="J58" s="43"/>
      <c r="K58" s="46">
        <f t="shared" si="7"/>
        <v>0</v>
      </c>
      <c r="L58" s="46">
        <f t="shared" si="8"/>
        <v>0</v>
      </c>
    </row>
    <row r="59" spans="1:12" ht="12.75">
      <c r="A59" s="25"/>
      <c r="B59" s="14"/>
      <c r="C59" s="14"/>
      <c r="D59" s="15"/>
      <c r="E59" s="27"/>
      <c r="F59" s="33"/>
      <c r="G59" s="16"/>
      <c r="H59" s="65"/>
      <c r="I59" s="46">
        <f t="shared" si="6"/>
        <v>0</v>
      </c>
      <c r="J59" s="43"/>
      <c r="K59" s="46">
        <f t="shared" si="7"/>
        <v>0</v>
      </c>
      <c r="L59" s="46">
        <f t="shared" si="8"/>
        <v>0</v>
      </c>
    </row>
    <row r="60" spans="1:12" ht="12.75">
      <c r="A60" s="25"/>
      <c r="B60" s="29"/>
      <c r="C60" s="29"/>
      <c r="D60" s="30"/>
      <c r="E60" s="36"/>
      <c r="F60" s="34"/>
      <c r="G60" s="31"/>
      <c r="H60" s="65"/>
      <c r="I60" s="46">
        <f t="shared" si="6"/>
        <v>0</v>
      </c>
      <c r="J60" s="43"/>
      <c r="K60" s="46">
        <f t="shared" si="7"/>
        <v>0</v>
      </c>
      <c r="L60" s="46">
        <f t="shared" si="8"/>
        <v>0</v>
      </c>
    </row>
    <row r="61" spans="1:12" ht="12.75">
      <c r="A61" s="25"/>
      <c r="B61" s="38"/>
      <c r="C61" s="39"/>
      <c r="D61" s="40"/>
      <c r="E61" s="40"/>
      <c r="F61" s="10"/>
      <c r="G61" s="11"/>
      <c r="H61" s="66"/>
      <c r="I61" s="46">
        <f t="shared" si="6"/>
        <v>0</v>
      </c>
      <c r="J61" s="45"/>
      <c r="K61" s="46">
        <f t="shared" si="7"/>
        <v>0</v>
      </c>
      <c r="L61" s="46">
        <f t="shared" si="8"/>
        <v>0</v>
      </c>
    </row>
    <row r="62" spans="1:12" ht="12.75">
      <c r="A62" s="17"/>
      <c r="B62" s="38"/>
      <c r="C62" s="58"/>
      <c r="D62" s="40"/>
      <c r="E62" s="40"/>
      <c r="F62" s="10"/>
      <c r="G62" s="59"/>
      <c r="H62" s="67"/>
      <c r="I62" s="46">
        <f t="shared" si="6"/>
        <v>0</v>
      </c>
      <c r="J62" s="45"/>
      <c r="K62" s="46">
        <f t="shared" si="7"/>
        <v>0</v>
      </c>
      <c r="L62" s="46">
        <f t="shared" si="8"/>
        <v>0</v>
      </c>
    </row>
    <row r="63" spans="1:12" ht="13.5" thickBot="1">
      <c r="A63" s="17"/>
      <c r="B63" s="38"/>
      <c r="C63" s="58"/>
      <c r="D63" s="40"/>
      <c r="E63" s="40"/>
      <c r="F63" s="10"/>
      <c r="G63" s="59"/>
      <c r="H63" s="67"/>
      <c r="I63" s="46">
        <f t="shared" si="6"/>
        <v>0</v>
      </c>
      <c r="J63" s="45"/>
      <c r="K63" s="46">
        <f t="shared" si="7"/>
        <v>0</v>
      </c>
      <c r="L63" s="46">
        <f t="shared" si="8"/>
        <v>0</v>
      </c>
    </row>
    <row r="64" spans="1:12" ht="13.5" thickBot="1">
      <c r="A64" s="96" t="s">
        <v>49</v>
      </c>
      <c r="B64" s="97"/>
      <c r="C64" s="97"/>
      <c r="D64" s="97"/>
      <c r="E64" s="97"/>
      <c r="F64" s="97"/>
      <c r="G64" s="110"/>
      <c r="H64" s="77"/>
      <c r="I64" s="80">
        <f>SUM(I50:I63)</f>
        <v>0</v>
      </c>
      <c r="J64" s="79"/>
      <c r="K64" s="55"/>
      <c r="L64" s="55">
        <f>SUM(L50:L63)</f>
        <v>0</v>
      </c>
    </row>
    <row r="65" spans="1:12" s="1" customFormat="1" ht="30.75" customHeight="1" thickBot="1">
      <c r="A65" s="106" t="s">
        <v>42</v>
      </c>
      <c r="B65" s="107"/>
      <c r="C65" s="107"/>
      <c r="D65" s="107"/>
      <c r="E65" s="107"/>
      <c r="F65" s="107"/>
      <c r="G65" s="107"/>
      <c r="H65" s="107"/>
      <c r="I65" s="107"/>
      <c r="J65" s="108"/>
      <c r="K65" s="108"/>
      <c r="L65" s="109"/>
    </row>
    <row r="66" spans="1:12" ht="13.5" thickBot="1">
      <c r="A66" s="49"/>
      <c r="B66" s="35"/>
      <c r="C66" s="50"/>
      <c r="D66" s="51"/>
      <c r="E66" s="37"/>
      <c r="F66" s="52"/>
      <c r="G66" s="48"/>
      <c r="H66" s="69">
        <f>G66*1.22</f>
        <v>0</v>
      </c>
      <c r="I66" s="48">
        <f>G66*F66</f>
        <v>0</v>
      </c>
      <c r="J66" s="53"/>
      <c r="K66" s="48">
        <f>I66*J66</f>
        <v>0</v>
      </c>
      <c r="L66" s="54">
        <f>I66+K66</f>
        <v>0</v>
      </c>
    </row>
    <row r="67" spans="1:12" ht="21" customHeight="1" thickBot="1">
      <c r="A67" s="94" t="s">
        <v>43</v>
      </c>
      <c r="B67" s="95"/>
      <c r="C67" s="95"/>
      <c r="D67" s="95"/>
      <c r="E67" s="95"/>
      <c r="F67" s="95"/>
      <c r="G67" s="95"/>
      <c r="H67" s="95"/>
      <c r="I67" s="55">
        <f>I66+I64+I48+I38</f>
        <v>0</v>
      </c>
      <c r="J67" s="55"/>
      <c r="K67" s="55"/>
      <c r="L67" s="55">
        <f>L66+L64+L48+L38</f>
        <v>0</v>
      </c>
    </row>
    <row r="68" spans="9:12" ht="12.75">
      <c r="I68" s="56"/>
      <c r="K68" s="56"/>
      <c r="L68" s="56"/>
    </row>
  </sheetData>
  <mergeCells count="8">
    <mergeCell ref="A67:H67"/>
    <mergeCell ref="A38:H38"/>
    <mergeCell ref="A6:L6"/>
    <mergeCell ref="A39:L39"/>
    <mergeCell ref="A49:L49"/>
    <mergeCell ref="A65:L65"/>
    <mergeCell ref="A48:G48"/>
    <mergeCell ref="A64:G64"/>
  </mergeCells>
  <printOptions/>
  <pageMargins left="0.14" right="0.16" top="0.51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Abbott Laboratories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MACIEBX</dc:creator>
  <cp:keywords/>
  <dc:description/>
  <cp:lastModifiedBy> </cp:lastModifiedBy>
  <cp:lastPrinted>2011-03-09T11:05:27Z</cp:lastPrinted>
  <dcterms:created xsi:type="dcterms:W3CDTF">2010-02-13T15:39:11Z</dcterms:created>
  <dcterms:modified xsi:type="dcterms:W3CDTF">2011-03-09T11:08:23Z</dcterms:modified>
  <cp:category/>
  <cp:version/>
  <cp:contentType/>
  <cp:contentStatus/>
</cp:coreProperties>
</file>