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9720" windowHeight="7320" activeTab="8"/>
  </bookViews>
  <sheets>
    <sheet name="pakiet I " sheetId="1" r:id="rId1"/>
    <sheet name="pakiet II  " sheetId="2" r:id="rId2"/>
    <sheet name=" pakiet III" sheetId="3" r:id="rId3"/>
    <sheet name="pakiet IV" sheetId="4" r:id="rId4"/>
    <sheet name="pakietV" sheetId="5" r:id="rId5"/>
    <sheet name="pakiet VI" sheetId="6" r:id="rId6"/>
    <sheet name="pakiet VII" sheetId="7" r:id="rId7"/>
    <sheet name="pakietVIII" sheetId="8" r:id="rId8"/>
    <sheet name="pakiet IX" sheetId="9" r:id="rId9"/>
  </sheets>
  <definedNames>
    <definedName name="_xlnm.Print_Area" localSheetId="0">'pakiet I '!$A$1:$M$15</definedName>
  </definedNames>
  <calcPr fullCalcOnLoad="1"/>
</workbook>
</file>

<file path=xl/sharedStrings.xml><?xml version="1.0" encoding="utf-8"?>
<sst xmlns="http://schemas.openxmlformats.org/spreadsheetml/2006/main" count="432" uniqueCount="121">
  <si>
    <t xml:space="preserve">  </t>
  </si>
  <si>
    <t>RAZEM</t>
  </si>
  <si>
    <t>Kwota VAT</t>
  </si>
  <si>
    <t xml:space="preserve"> </t>
  </si>
  <si>
    <t>A</t>
  </si>
  <si>
    <t>B</t>
  </si>
  <si>
    <t>Wartość netto stanowiąca iloczyn             A X B = C</t>
  </si>
  <si>
    <t>C</t>
  </si>
  <si>
    <t>D</t>
  </si>
  <si>
    <t>E</t>
  </si>
  <si>
    <t>F</t>
  </si>
  <si>
    <t>VAT%</t>
  </si>
  <si>
    <t>Ilość</t>
  </si>
  <si>
    <t>Wartość brutto stanowiąca sumę                     C + E = F</t>
  </si>
  <si>
    <t>szt.</t>
  </si>
  <si>
    <t>Nazwa artykułu</t>
  </si>
  <si>
    <t>op.</t>
  </si>
  <si>
    <t>L.p.</t>
  </si>
  <si>
    <t>1.</t>
  </si>
  <si>
    <t>2.</t>
  </si>
  <si>
    <t>3.</t>
  </si>
  <si>
    <t>Kuweta makro z dwiema ściankami optycznie gładkimi o poj. 4 ml lub 4,5 ml, gładkie ścianki bez zarysowań i zanieczyszczeń</t>
  </si>
  <si>
    <t>Numer katalogowy</t>
  </si>
  <si>
    <t>Nazwa handlowa           /producent</t>
  </si>
  <si>
    <t>Nazwa handlowa i producent</t>
  </si>
  <si>
    <t>J.m.</t>
  </si>
  <si>
    <t>Cena netto za 1 opakowanie/szt.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</si>
  <si>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</si>
  <si>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</si>
  <si>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</si>
  <si>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</si>
  <si>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4.</t>
  </si>
  <si>
    <t>5.</t>
  </si>
  <si>
    <t>6.</t>
  </si>
  <si>
    <t>7.</t>
  </si>
  <si>
    <t>8.</t>
  </si>
  <si>
    <t>9.</t>
  </si>
  <si>
    <t>Probówki szklane  wys. 15,5 cm  Ø 1,2 cm (dopuszczone szkło borokrzemowe wytrzymałość do 200 st.cel.)</t>
  </si>
  <si>
    <t>10.</t>
  </si>
  <si>
    <t>11.</t>
  </si>
  <si>
    <t>12.</t>
  </si>
  <si>
    <t>13.</t>
  </si>
  <si>
    <t>14.</t>
  </si>
  <si>
    <t>Cena netto za szt.</t>
  </si>
  <si>
    <t>Probówki szklane o poj. 4 ml 
 ( 12 x 75 )  okrągłodenne</t>
  </si>
  <si>
    <t>Szkiełka podstawowe cięte          
  ( a 50 szt.)</t>
  </si>
  <si>
    <t>Szkiełka nakrywkowe  24 x 24 
( a 100 szt)</t>
  </si>
  <si>
    <t xml:space="preserve"> Cylinder miarowy szklany 
o poj. 100 ml</t>
  </si>
  <si>
    <t xml:space="preserve">Cylinder miarowy szklany 
o poj. 500 ml </t>
  </si>
  <si>
    <t>Szkiełka podstawowe z matowym polem  
 ( a 50 szt )</t>
  </si>
  <si>
    <t>Probówki z płynem do liczenia retikulocytów
 na 100 mikrolitra krwi</t>
  </si>
  <si>
    <t xml:space="preserve">Probówka MINI do badań parazytologicznych  </t>
  </si>
  <si>
    <t>Wymagania dotyczące produktu z poz .1:
1) Zestawy 1x użytku bez konieczności mycia,  2) Probówki gotowe do użycia,  3) Probówki zawierają; utrwalacz- formalinę i triton jako surfaktant w ilosci nie wiekszej niż 2,5 ml
4) Obecne trójwymiarowe filtry umożliwiające łatwą separację jaj, larw, cyst i oocyst pasożytów, 5) Duża klarownosć preparatów, 6) Mała objetość próbki, 
7) Zestaw zawiera octan etylu, 8) Probówki kompatybilne z automatyczną stacją roboczą tego samego producenta.</t>
  </si>
  <si>
    <t xml:space="preserve">Pakiet nr 1    -  nakłuwacze i kuwety  </t>
  </si>
  <si>
    <t>Wartość netto stanowiąca iloczyn                      A X B = C</t>
  </si>
  <si>
    <t>Wartość netto stanowiąca iloczyn                           A X B = C</t>
  </si>
  <si>
    <t>Końcówka do pipet o poj. do 200 ul typ Eppendorf</t>
  </si>
  <si>
    <t>Końcówka do pipet o poj. do 1000 ul typ Eppendorf</t>
  </si>
  <si>
    <t>Probówka o poj. 10 ml , stożkowa z PS</t>
  </si>
  <si>
    <t>Probówka o poj. 5 ml ze znacznikiem i granulatem</t>
  </si>
  <si>
    <t xml:space="preserve">Bagietka laboratoryjna z polipropylenu pełna dł. 125 mm., średnica 4 mm. </t>
  </si>
  <si>
    <t>Najmniejsze
oferowane opakowanie zbiorcze 
zawiera szt.</t>
  </si>
  <si>
    <t>Pakiet nr 2 -  probówki, pipety, ezy.</t>
  </si>
  <si>
    <t>Płytki Petriego  - dolna płytka Ø10 cm</t>
  </si>
  <si>
    <t>Cena  netto  za szt.</t>
  </si>
  <si>
    <t xml:space="preserve">Cena  netto za szt. </t>
  </si>
  <si>
    <t xml:space="preserve">Cena netto 
za szt. </t>
  </si>
  <si>
    <t xml:space="preserve">Cena netto
za szt.  </t>
  </si>
  <si>
    <t>Ezy bakteriologiczne jednorazowe jałowe,  
o poj. 1 ul</t>
  </si>
  <si>
    <t>Ezy bakteriologiczne jednorazowe jałowe,
o poj. 10 ul</t>
  </si>
  <si>
    <t>Pakiet nr 7 - Płytki Petriego</t>
  </si>
  <si>
    <t>PAKIET  NR 6 - kapilary do gazometrii</t>
  </si>
  <si>
    <t>PAKIET  NR  5 - Szkło laboratoryjne</t>
  </si>
  <si>
    <t>Pakiet nr 4 - Probówka parazytologiczna</t>
  </si>
  <si>
    <t>Pakiet nr 3 - Płyty do oznaczeń grup krwi</t>
  </si>
  <si>
    <t>Płyty do oznaczeń grup krwi jednorazowe na 8 otworów w poziomie</t>
  </si>
  <si>
    <t>Zamawiający dopuszcza:
 w poz. 4 pipety jałowe pakowane pojedyńczo lub maksymalnie do 5 szt., 
 w poz. 2 i 3 ezy jałowe pakowane pojedyńczo lub maksymalnie do 10 szt.</t>
  </si>
  <si>
    <t>Kapilary do gazometrii o poj.     130 ul z heparyną sodową</t>
  </si>
  <si>
    <t>Jedn. miary</t>
  </si>
  <si>
    <t>Załącznik 2  -  FORMULARZ CENOWY</t>
  </si>
  <si>
    <t xml:space="preserve">Pipety pasterowskie jednorazowe jałowe o poj. 1 ml, długość 145 ÷150 mm, podziałka 0,25 ml </t>
  </si>
  <si>
    <t xml:space="preserve">Pipety pasterowskie jednorazowe nie  jałowe o poj. 1 ml, długość 145 ÷150 mm, podziałka 0,25 ml </t>
  </si>
  <si>
    <t>Probówka do koagulologii z przekłuwanym korkiem na 1,8 ÷ 2 ml z 0,2 ml 3,2 % cytrynianu sodu ze znacznikiem</t>
  </si>
  <si>
    <t xml:space="preserve">Probówka o poj. 10 ÷ 11 ml okrągłodenna z korkiem, pusta, bez znacznika z PS </t>
  </si>
  <si>
    <t>Probówka z granulatem i przspieszczem do szybkiego wykrzepiania krwi z polipropylenu o poj. 10 ÷ 11 ml krwi , przejrzystość bardzo dobra, wymiary 
16 x 100</t>
  </si>
  <si>
    <t>Probówka z rozpylonym roztworem EDTA - 2 K, wyraźny znacznik na 1  ml krwi z przekłuwanym korkiem 
wysokość probówki 75 mm (do aparatu Cell - Dyn Ruby )</t>
  </si>
  <si>
    <t>Zestaw do OB. na 0,8 ÷ 1 ml krwi                       rurka jednorazowego użytku z podziałkaą
0 - 180 mm i uszczelką mocującą rurkę w probówce, wyraźny znacznik na 1,0 ml krwi</t>
  </si>
  <si>
    <t>Probówka plastikowa sterylna z korkiem  o pojemności 10 ÷ 11 ml do pobierania płynu mózgowordzeniowego</t>
  </si>
  <si>
    <t>Płytki Petriego - dolna płytka Ø 5 ÷ 6 cm</t>
  </si>
  <si>
    <t>Uwaga: w przypadku nie stosowania u danego Wykonawcy numeru katalogowego należy zaznaczyć  to w formularzu cenowym  zapisem np : "nie stosuje".</t>
  </si>
  <si>
    <t>Płytki Petriego - dolna płytka Ø 7 ÷ 8,0 cm</t>
  </si>
  <si>
    <t xml:space="preserve">Płytki Petriego jednorazowego użytku sterylne  bez wentylacji Ø 60 mm </t>
  </si>
  <si>
    <r>
      <t>Płytki Petriego jednorazowego użytku  sterylne  bez wentylacji
Ø 80 mm</t>
    </r>
    <r>
      <rPr>
        <b/>
        <sz val="8"/>
        <rFont val="Times New Roman"/>
        <family val="1"/>
      </rPr>
      <t xml:space="preserve">  </t>
    </r>
    <r>
      <rPr>
        <sz val="8"/>
        <rFont val="Times New Roman"/>
        <family val="1"/>
      </rPr>
      <t>lub Ø 90 mm</t>
    </r>
  </si>
  <si>
    <t>Zlewka niska z wylewem szklana
 o poj. 250 ml</t>
  </si>
  <si>
    <t>Zlewka niska z wylewem szklana 
o poj. 100 ml</t>
  </si>
  <si>
    <t>Kolba stożkowa - Erlenmeyera wąska  szyjka poj.  250 ml</t>
  </si>
  <si>
    <t>Kolba stożkowa - Erlenmeyera wąska  szyjka poj.  500 ml</t>
  </si>
  <si>
    <t>15.</t>
  </si>
  <si>
    <r>
      <t xml:space="preserve">Eksykator z pokrywą bez tubusa z wkładem
porcelanowym </t>
    </r>
    <r>
      <rPr>
        <sz val="8"/>
        <rFont val="Arial"/>
        <family val="0"/>
      </rPr>
      <t>Ø</t>
    </r>
    <r>
      <rPr>
        <sz val="8"/>
        <rFont val="Times New Roman"/>
        <family val="1"/>
      </rPr>
      <t xml:space="preserve"> 300 mm</t>
    </r>
  </si>
  <si>
    <t>Nakłuwacz automatyczny w kształcie literyT - głębokość nakłucia 2,4 mm</t>
  </si>
  <si>
    <t>Nakłuwacz automatyczny w kształcie litery T - głębokość nakłucia 1,8 mm</t>
  </si>
  <si>
    <t>Probówka do próżniowego pobierania krwi w systemie zamkniętym o pojemności 9 ml. Do separacji surowicy.</t>
  </si>
  <si>
    <t>Probówka do próżniowego pobierania krwi w systemie zamkniętym o pojemności 1 ml. z EDTA do hematologii.</t>
  </si>
  <si>
    <t>Probówka do próżniowego pobierania krwi w systemie zamkniętym o pojemności 2 ml. z EDTA do hematologii.</t>
  </si>
  <si>
    <t xml:space="preserve">Probówka do próżniowego pobierania krwi w systemie zamkniętym o pojemności 4 ml  z heparyną sodową.  </t>
  </si>
  <si>
    <t xml:space="preserve">Mikroprobówka do pobierania krwi o poj. 600ul.  do separacji surowicy. </t>
  </si>
  <si>
    <t xml:space="preserve">Mikroprobówka  do pobierania krwi o poj. 600ul. do surowicy z żelem. </t>
  </si>
  <si>
    <t xml:space="preserve">Mikroprobówka  z EDTA do pobierania krwi o poj. 500ul. </t>
  </si>
  <si>
    <t>Uchwyt do igły dwuostrzowej i probówki próżniowej.</t>
  </si>
  <si>
    <t>Uchwyt do igły dwuostrzowej z nasadką typu Luer.</t>
  </si>
  <si>
    <t>Igła dwuostrzowa do próżniowego pobierania krwi, kompatybilna z probówką próżniową i uchwytem w rozmiarach:         
0,7mm ; 0,8mm ; 0,9mm</t>
  </si>
  <si>
    <t>Pakiet nr 8 - Probówki i akcesoria – próżniowy system zamknięty i mikrometoda</t>
  </si>
  <si>
    <t>Probówka do próżniowego pobierania krwi w systemie zamkniętym o pojemności 1 ml. do koagulologii, 3,2% cytrynian sodowy kompatybilna z aparatem SYSMEX 
CS-2100I</t>
  </si>
  <si>
    <t>Korek do probówki z poz. 10</t>
  </si>
  <si>
    <t>Probówka do próżniowego pobierania krwi w systemie zamkniętym o pojemności 2 ml. do koagulologii, 3,2% cytrynian sodowy
kompatybilna z aparatem SYSMEX 
CS-2100I</t>
  </si>
  <si>
    <t>Probówka do próżniowego pobierania krwi w systemie zamkniętym o pojemności 1,5 ml. do oznaczania OB. -  do odczytu logarytmicznego</t>
  </si>
  <si>
    <t>Statyw OB.- odczyt logarytmiczny, kompatybilny z probówką do próżniowego pobierania krwi, do oznaczania OB  z poz. 7</t>
  </si>
  <si>
    <t>Probówka do próżniowego pobierania krwi w systemiemie zamkniętym o poj. 2 ml z fluorkirm sodu</t>
  </si>
  <si>
    <t>Zamawiający wymaga aby asortyment w pozycjach od 1 do 11 pochodził od jednego producenta, a także aby asortyment z poz. od 12 do 15 był rónież jednego producenta.
Wszystkie korki probówek oznaczone kodem barwnym  zgodnym ze standardami międzynarodowymi w zależności od dodanej substancji.
Dostawca zobowiązuje się przeprowadzić co najmniej 3 szkolenia na oddziałach szpitalnych na własny koszt w terminie podanym przez zamawiającego po zawarciu umowy.</t>
  </si>
  <si>
    <t>Mikrowirówka jako urządzenie stołowe wyposażona w: - rotor na 6 mikroprobówek o poj.1,5 ml do 2,0 ml   - minimum 6 sztuk adapterów na mikroprobówki o poj. 0,5 - 06 ml. Dane techniczne wirówki: - prędkość maks. 6 000 rpm - RCF 2 000 x g - ładowność min: 6 x 2,2 ml ,- wymiary : (SxDxW) 153 x 153x110- waga: do 1 kg</t>
  </si>
  <si>
    <t>PAKIET  NR 9 - Mikrowirówka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</si>
</sst>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00\ &quot;zł&quot;;[Red]\-#,##0.0000\ &quot;zł&quot;"/>
    <numFmt numFmtId="168" formatCode="#,##0.0000\ [$€-1];[Red]\-#,##0.0000\ [$€-1]"/>
    <numFmt numFmtId="169" formatCode="#,##0.00_ ;[Red]\-#,##0.00\ "/>
    <numFmt numFmtId="170" formatCode="#,##0.0000"/>
    <numFmt numFmtId="171" formatCode="#,##0.000"/>
    <numFmt numFmtId="172" formatCode="#,##0.0"/>
    <numFmt numFmtId="173" formatCode="#,##0.00\ &quot;zł&quot;"/>
    <numFmt numFmtId="174" formatCode="#\ ?/?"/>
    <numFmt numFmtId="175" formatCode="0.000"/>
    <numFmt numFmtId="176" formatCode="[$-415]d\ mmmm\ yyyy"/>
    <numFmt numFmtId="177" formatCode="#,##0.0000_ ;[Red]\-#,##0.0000\ 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0.0%"/>
    <numFmt numFmtId="187" formatCode="0.0000"/>
    <numFmt numFmtId="188" formatCode="[$€-2]\ #,##0.00_);[Red]\([$€-2]\ #,##0.00\)"/>
    <numFmt numFmtId="189" formatCode="#,##0.0000\ &quot;zł&quot;"/>
    <numFmt numFmtId="190" formatCode="#,##0.000\ &quot;zł&quot;;[Red]\-#,##0.000\ &quot;zł&quot;"/>
    <numFmt numFmtId="191" formatCode="#,##0\ [$€-1];[Red]\-#,##0\ [$€-1]"/>
  </numFmts>
  <fonts count="3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0"/>
      <color indexed="55"/>
      <name val="Arial"/>
      <family val="2"/>
    </font>
    <font>
      <sz val="7"/>
      <name val="Arial"/>
      <family val="2"/>
    </font>
    <font>
      <b/>
      <sz val="9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1"/>
      <color indexed="63"/>
      <name val="Times New Roman"/>
      <family val="1"/>
    </font>
    <font>
      <b/>
      <sz val="10"/>
      <color indexed="6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63"/>
      <name val="Times New Roman"/>
      <family val="1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" fillId="0" borderId="0">
      <alignment/>
      <protection/>
    </xf>
    <xf numFmtId="0" fontId="31" fillId="20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" borderId="0" applyNumberFormat="0" applyBorder="0" applyAlignment="0" applyProtection="0"/>
  </cellStyleXfs>
  <cellXfs count="141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2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24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20" borderId="10" xfId="0" applyFont="1" applyFill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2" fillId="20" borderId="10" xfId="0" applyFont="1" applyFill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20" borderId="10" xfId="0" applyFont="1" applyFill="1" applyBorder="1" applyAlignment="1">
      <alignment horizontal="center" wrapText="1"/>
    </xf>
    <xf numFmtId="0" fontId="5" fillId="0" borderId="0" xfId="52" applyFont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4" fillId="0" borderId="0" xfId="52">
      <alignment/>
      <protection/>
    </xf>
    <xf numFmtId="0" fontId="4" fillId="20" borderId="10" xfId="52" applyFill="1" applyBorder="1">
      <alignment/>
      <protection/>
    </xf>
    <xf numFmtId="0" fontId="4" fillId="20" borderId="10" xfId="52" applyFill="1" applyBorder="1" applyAlignment="1">
      <alignment horizontal="center"/>
      <protection/>
    </xf>
    <xf numFmtId="0" fontId="5" fillId="20" borderId="10" xfId="52" applyFont="1" applyFill="1" applyBorder="1" applyAlignment="1">
      <alignment horizontal="center"/>
      <protection/>
    </xf>
    <xf numFmtId="0" fontId="5" fillId="20" borderId="10" xfId="52" applyFont="1" applyFill="1" applyBorder="1" applyAlignment="1">
      <alignment horizontal="center" wrapText="1"/>
      <protection/>
    </xf>
    <xf numFmtId="4" fontId="4" fillId="0" borderId="0" xfId="52" applyNumberFormat="1">
      <alignment/>
      <protection/>
    </xf>
    <xf numFmtId="0" fontId="5" fillId="0" borderId="11" xfId="52" applyFont="1" applyBorder="1" applyAlignment="1">
      <alignment horizontal="center" vertical="center"/>
      <protection/>
    </xf>
    <xf numFmtId="0" fontId="4" fillId="20" borderId="11" xfId="52" applyFill="1" applyBorder="1" applyAlignment="1">
      <alignment horizontal="center"/>
      <protection/>
    </xf>
    <xf numFmtId="0" fontId="4" fillId="0" borderId="0" xfId="52" applyBorder="1">
      <alignment/>
      <protection/>
    </xf>
    <xf numFmtId="0" fontId="6" fillId="24" borderId="0" xfId="0" applyFont="1" applyFill="1" applyAlignment="1">
      <alignment wrapText="1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5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" fillId="20" borderId="11" xfId="52" applyFill="1" applyBorder="1" applyAlignment="1">
      <alignment horizontal="center" vertical="center"/>
      <protection/>
    </xf>
    <xf numFmtId="0" fontId="4" fillId="0" borderId="0" xfId="52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0" fontId="4" fillId="20" borderId="10" xfId="52" applyFill="1" applyBorder="1" applyAlignment="1">
      <alignment horizontal="center" vertical="center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8" fontId="9" fillId="0" borderId="10" xfId="0" applyNumberFormat="1" applyFont="1" applyBorder="1" applyAlignment="1">
      <alignment vertical="center"/>
    </xf>
    <xf numFmtId="9" fontId="9" fillId="0" borderId="10" xfId="0" applyNumberFormat="1" applyFont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8" fontId="9" fillId="0" borderId="14" xfId="0" applyNumberFormat="1" applyFont="1" applyBorder="1" applyAlignment="1">
      <alignment vertical="center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/>
    </xf>
    <xf numFmtId="0" fontId="12" fillId="0" borderId="15" xfId="0" applyFont="1" applyBorder="1" applyAlignment="1">
      <alignment/>
    </xf>
    <xf numFmtId="8" fontId="11" fillId="0" borderId="16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wrapText="1"/>
    </xf>
    <xf numFmtId="8" fontId="14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center" vertical="center"/>
    </xf>
    <xf numFmtId="8" fontId="15" fillId="0" borderId="10" xfId="0" applyNumberFormat="1" applyFont="1" applyFill="1" applyBorder="1" applyAlignment="1">
      <alignment horizontal="right"/>
    </xf>
    <xf numFmtId="3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8" fontId="16" fillId="0" borderId="10" xfId="0" applyNumberFormat="1" applyFont="1" applyBorder="1" applyAlignment="1">
      <alignment vertical="center"/>
    </xf>
    <xf numFmtId="9" fontId="16" fillId="0" borderId="10" xfId="0" applyNumberFormat="1" applyFont="1" applyBorder="1" applyAlignment="1">
      <alignment vertical="center"/>
    </xf>
    <xf numFmtId="8" fontId="16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/>
    </xf>
    <xf numFmtId="8" fontId="18" fillId="0" borderId="10" xfId="0" applyNumberFormat="1" applyFont="1" applyFill="1" applyBorder="1" applyAlignment="1">
      <alignment/>
    </xf>
    <xf numFmtId="0" fontId="9" fillId="0" borderId="10" xfId="52" applyFont="1" applyBorder="1" applyAlignment="1">
      <alignment vertical="top"/>
      <protection/>
    </xf>
    <xf numFmtId="0" fontId="9" fillId="0" borderId="10" xfId="52" applyFont="1" applyBorder="1" applyAlignment="1">
      <alignment vertical="justify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/>
      <protection/>
    </xf>
    <xf numFmtId="0" fontId="9" fillId="0" borderId="10" xfId="52" applyFont="1" applyBorder="1" applyAlignment="1">
      <alignment wrapText="1"/>
      <protection/>
    </xf>
    <xf numFmtId="4" fontId="9" fillId="0" borderId="14" xfId="52" applyNumberFormat="1" applyFont="1" applyBorder="1" applyAlignment="1">
      <alignment horizontal="center" vertical="center" wrapText="1"/>
      <protection/>
    </xf>
    <xf numFmtId="8" fontId="9" fillId="0" borderId="17" xfId="52" applyNumberFormat="1" applyFont="1" applyBorder="1">
      <alignment/>
      <protection/>
    </xf>
    <xf numFmtId="0" fontId="12" fillId="0" borderId="18" xfId="52" applyFont="1" applyBorder="1" applyAlignment="1">
      <alignment horizontal="center"/>
      <protection/>
    </xf>
    <xf numFmtId="0" fontId="12" fillId="0" borderId="18" xfId="52" applyFont="1" applyBorder="1" applyAlignment="1">
      <alignment horizontal="center" vertical="center"/>
      <protection/>
    </xf>
    <xf numFmtId="0" fontId="9" fillId="0" borderId="18" xfId="52" applyFont="1" applyBorder="1">
      <alignment/>
      <protection/>
    </xf>
    <xf numFmtId="0" fontId="9" fillId="0" borderId="19" xfId="52" applyFont="1" applyBorder="1">
      <alignment/>
      <protection/>
    </xf>
    <xf numFmtId="0" fontId="9" fillId="0" borderId="0" xfId="52" applyFont="1">
      <alignment/>
      <protection/>
    </xf>
    <xf numFmtId="0" fontId="8" fillId="0" borderId="10" xfId="52" applyFont="1" applyBorder="1" applyAlignment="1">
      <alignment horizontal="center" vertical="center"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/>
      <protection/>
    </xf>
    <xf numFmtId="3" fontId="9" fillId="0" borderId="10" xfId="52" applyNumberFormat="1" applyFont="1" applyBorder="1" applyAlignment="1">
      <alignment horizontal="center" vertical="center"/>
      <protection/>
    </xf>
    <xf numFmtId="4" fontId="9" fillId="0" borderId="10" xfId="52" applyNumberFormat="1" applyFont="1" applyBorder="1" applyAlignment="1">
      <alignment horizontal="center" vertical="center"/>
      <protection/>
    </xf>
    <xf numFmtId="9" fontId="9" fillId="0" borderId="10" xfId="52" applyNumberFormat="1" applyFont="1" applyBorder="1" applyAlignment="1">
      <alignment horizontal="center" vertical="center"/>
      <protection/>
    </xf>
    <xf numFmtId="0" fontId="9" fillId="0" borderId="14" xfId="52" applyFont="1" applyBorder="1" applyAlignment="1">
      <alignment horizontal="center" vertical="center"/>
      <protection/>
    </xf>
    <xf numFmtId="3" fontId="9" fillId="0" borderId="14" xfId="52" applyNumberFormat="1" applyFont="1" applyBorder="1" applyAlignment="1">
      <alignment horizontal="center" vertical="center"/>
      <protection/>
    </xf>
    <xf numFmtId="4" fontId="9" fillId="0" borderId="14" xfId="52" applyNumberFormat="1" applyFont="1" applyBorder="1" applyAlignment="1">
      <alignment horizontal="center" vertical="center"/>
      <protection/>
    </xf>
    <xf numFmtId="173" fontId="9" fillId="0" borderId="10" xfId="52" applyNumberFormat="1" applyFont="1" applyBorder="1" applyAlignment="1">
      <alignment horizontal="center" vertical="center"/>
      <protection/>
    </xf>
    <xf numFmtId="173" fontId="9" fillId="0" borderId="14" xfId="52" applyNumberFormat="1" applyFont="1" applyBorder="1" applyAlignment="1">
      <alignment horizontal="center" vertical="center"/>
      <protection/>
    </xf>
    <xf numFmtId="173" fontId="13" fillId="0" borderId="16" xfId="52" applyNumberFormat="1" applyFont="1" applyFill="1" applyBorder="1">
      <alignment/>
      <protection/>
    </xf>
    <xf numFmtId="0" fontId="16" fillId="0" borderId="20" xfId="52" applyFont="1" applyBorder="1" applyAlignment="1">
      <alignment vertical="center"/>
      <protection/>
    </xf>
    <xf numFmtId="0" fontId="16" fillId="0" borderId="21" xfId="52" applyFont="1" applyBorder="1" applyAlignment="1">
      <alignment horizontal="left" vertical="center" wrapText="1"/>
      <protection/>
    </xf>
    <xf numFmtId="0" fontId="16" fillId="0" borderId="21" xfId="52" applyFont="1" applyBorder="1" applyAlignment="1">
      <alignment horizontal="center" vertical="center" wrapText="1"/>
      <protection/>
    </xf>
    <xf numFmtId="0" fontId="16" fillId="0" borderId="14" xfId="52" applyFont="1" applyBorder="1" applyAlignment="1">
      <alignment horizontal="center" vertical="center" wrapText="1"/>
      <protection/>
    </xf>
    <xf numFmtId="0" fontId="16" fillId="0" borderId="14" xfId="52" applyFont="1" applyBorder="1" applyAlignment="1">
      <alignment horizontal="center" vertical="center"/>
      <protection/>
    </xf>
    <xf numFmtId="3" fontId="16" fillId="0" borderId="14" xfId="52" applyNumberFormat="1" applyFont="1" applyBorder="1" applyAlignment="1">
      <alignment horizontal="center" vertical="center"/>
      <protection/>
    </xf>
    <xf numFmtId="8" fontId="10" fillId="0" borderId="22" xfId="52" applyNumberFormat="1" applyFont="1" applyBorder="1">
      <alignment/>
      <protection/>
    </xf>
    <xf numFmtId="0" fontId="11" fillId="0" borderId="18" xfId="52" applyFont="1" applyBorder="1" applyAlignment="1">
      <alignment horizontal="center"/>
      <protection/>
    </xf>
    <xf numFmtId="0" fontId="11" fillId="0" borderId="18" xfId="52" applyFont="1" applyBorder="1" applyAlignment="1">
      <alignment horizontal="center" vertical="center"/>
      <protection/>
    </xf>
    <xf numFmtId="0" fontId="10" fillId="0" borderId="18" xfId="52" applyFont="1" applyBorder="1">
      <alignment/>
      <protection/>
    </xf>
    <xf numFmtId="4" fontId="16" fillId="0" borderId="14" xfId="52" applyNumberFormat="1" applyFont="1" applyBorder="1" applyAlignment="1">
      <alignment horizontal="center" vertical="center"/>
      <protection/>
    </xf>
    <xf numFmtId="9" fontId="16" fillId="0" borderId="10" xfId="52" applyNumberFormat="1" applyFont="1" applyBorder="1" applyAlignment="1">
      <alignment horizontal="center" vertical="center"/>
      <protection/>
    </xf>
    <xf numFmtId="4" fontId="16" fillId="0" borderId="10" xfId="52" applyNumberFormat="1" applyFont="1" applyBorder="1" applyAlignment="1">
      <alignment horizontal="center" vertical="center"/>
      <protection/>
    </xf>
    <xf numFmtId="0" fontId="10" fillId="0" borderId="19" xfId="52" applyFont="1" applyBorder="1" applyAlignment="1">
      <alignment horizontal="center"/>
      <protection/>
    </xf>
    <xf numFmtId="4" fontId="13" fillId="0" borderId="16" xfId="52" applyNumberFormat="1" applyFont="1" applyFill="1" applyBorder="1" applyAlignment="1">
      <alignment horizontal="center"/>
      <protection/>
    </xf>
    <xf numFmtId="0" fontId="10" fillId="0" borderId="0" xfId="52" applyFont="1" applyAlignment="1">
      <alignment horizontal="center"/>
      <protection/>
    </xf>
    <xf numFmtId="190" fontId="9" fillId="0" borderId="10" xfId="0" applyNumberFormat="1" applyFont="1" applyBorder="1" applyAlignment="1">
      <alignment vertical="center"/>
    </xf>
    <xf numFmtId="190" fontId="9" fillId="0" borderId="10" xfId="0" applyNumberFormat="1" applyFont="1" applyFill="1" applyBorder="1" applyAlignment="1">
      <alignment vertical="center"/>
    </xf>
    <xf numFmtId="0" fontId="12" fillId="0" borderId="13" xfId="0" applyFont="1" applyBorder="1" applyAlignment="1">
      <alignment/>
    </xf>
    <xf numFmtId="0" fontId="12" fillId="0" borderId="21" xfId="0" applyFont="1" applyBorder="1" applyAlignment="1">
      <alignment/>
    </xf>
    <xf numFmtId="0" fontId="9" fillId="0" borderId="10" xfId="52" applyFont="1" applyFill="1" applyBorder="1" applyAlignment="1">
      <alignment vertical="justify" wrapText="1"/>
      <protection/>
    </xf>
    <xf numFmtId="0" fontId="17" fillId="0" borderId="21" xfId="0" applyFont="1" applyBorder="1" applyAlignment="1">
      <alignment/>
    </xf>
    <xf numFmtId="0" fontId="17" fillId="0" borderId="13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23" xfId="0" applyFont="1" applyBorder="1" applyAlignment="1">
      <alignment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2" xfId="0" applyFont="1" applyFill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3" fillId="0" borderId="24" xfId="0" applyFont="1" applyBorder="1" applyAlignment="1">
      <alignment horizontal="center" vertical="center"/>
    </xf>
    <xf numFmtId="8" fontId="9" fillId="0" borderId="10" xfId="0" applyNumberFormat="1" applyFont="1" applyFill="1" applyBorder="1" applyAlignment="1">
      <alignment vertical="center"/>
    </xf>
    <xf numFmtId="0" fontId="9" fillId="0" borderId="24" xfId="0" applyFont="1" applyFill="1" applyBorder="1" applyAlignment="1">
      <alignment horizontal="left" vertical="center" wrapText="1"/>
    </xf>
    <xf numFmtId="0" fontId="5" fillId="0" borderId="0" xfId="52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8" fontId="0" fillId="0" borderId="0" xfId="0" applyNumberFormat="1" applyAlignment="1">
      <alignment horizontal="left" vertical="top" wrapText="1"/>
    </xf>
    <xf numFmtId="8" fontId="3" fillId="0" borderId="0" xfId="0" applyNumberFormat="1" applyFont="1" applyAlignment="1">
      <alignment horizontal="left" vertical="top" wrapText="1"/>
    </xf>
    <xf numFmtId="8" fontId="0" fillId="0" borderId="0" xfId="0" applyNumberFormat="1" applyAlignment="1">
      <alignment horizontal="left" vertical="top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Szkło laboratoryj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3.7109375" style="0" customWidth="1"/>
    <col min="2" max="2" width="28.421875" style="0" customWidth="1"/>
    <col min="3" max="3" width="8.421875" style="29" customWidth="1"/>
    <col min="4" max="4" width="10.57421875" style="0" customWidth="1"/>
    <col min="5" max="5" width="9.421875" style="0" customWidth="1"/>
    <col min="6" max="6" width="5.7109375" style="0" customWidth="1"/>
    <col min="7" max="7" width="6.57421875" style="0" customWidth="1"/>
    <col min="8" max="8" width="7.7109375" style="0" customWidth="1"/>
    <col min="9" max="9" width="11.57421875" style="0" customWidth="1"/>
    <col min="10" max="10" width="4.28125" style="0" customWidth="1"/>
    <col min="11" max="11" width="8.28125" style="0" customWidth="1"/>
    <col min="12" max="12" width="10.421875" style="0" customWidth="1"/>
  </cols>
  <sheetData>
    <row r="1" spans="1:4" ht="12.75">
      <c r="A1" s="127" t="s">
        <v>79</v>
      </c>
      <c r="B1" s="127"/>
      <c r="C1" s="127"/>
      <c r="D1" s="127"/>
    </row>
    <row r="3" spans="1:4" ht="12.75">
      <c r="A3" s="128" t="s">
        <v>53</v>
      </c>
      <c r="B3" s="128"/>
      <c r="C3" s="128"/>
      <c r="D3" s="128"/>
    </row>
    <row r="5" spans="1:12" s="3" customFormat="1" ht="58.5" customHeight="1">
      <c r="A5" s="5" t="s">
        <v>17</v>
      </c>
      <c r="B5" s="5" t="s">
        <v>15</v>
      </c>
      <c r="C5" s="27" t="s">
        <v>61</v>
      </c>
      <c r="D5" s="5" t="s">
        <v>22</v>
      </c>
      <c r="E5" s="5" t="s">
        <v>23</v>
      </c>
      <c r="F5" s="5" t="s">
        <v>78</v>
      </c>
      <c r="G5" s="5" t="s">
        <v>12</v>
      </c>
      <c r="H5" s="5" t="s">
        <v>67</v>
      </c>
      <c r="I5" s="5" t="s">
        <v>55</v>
      </c>
      <c r="J5" s="5" t="s">
        <v>11</v>
      </c>
      <c r="K5" s="5" t="s">
        <v>2</v>
      </c>
      <c r="L5" s="5" t="s">
        <v>13</v>
      </c>
    </row>
    <row r="6" spans="1:15" s="6" customFormat="1" ht="12.75">
      <c r="A6" s="8"/>
      <c r="B6" s="4"/>
      <c r="C6" s="4"/>
      <c r="D6" s="4"/>
      <c r="E6" s="12"/>
      <c r="F6" s="4"/>
      <c r="G6" s="4" t="s">
        <v>4</v>
      </c>
      <c r="H6" s="4" t="s">
        <v>5</v>
      </c>
      <c r="I6" s="4" t="s">
        <v>7</v>
      </c>
      <c r="J6" s="4" t="s">
        <v>8</v>
      </c>
      <c r="K6" s="4" t="s">
        <v>9</v>
      </c>
      <c r="L6" s="4" t="s">
        <v>10</v>
      </c>
      <c r="O6" s="25"/>
    </row>
    <row r="7" spans="1:12" ht="45">
      <c r="A7" s="37" t="s">
        <v>18</v>
      </c>
      <c r="B7" s="35" t="s">
        <v>21</v>
      </c>
      <c r="C7" s="36"/>
      <c r="D7" s="36"/>
      <c r="E7" s="36"/>
      <c r="F7" s="37" t="s">
        <v>14</v>
      </c>
      <c r="G7" s="38">
        <v>25000</v>
      </c>
      <c r="H7" s="109"/>
      <c r="I7" s="39">
        <f>G7*H7</f>
        <v>0</v>
      </c>
      <c r="J7" s="40"/>
      <c r="K7" s="39">
        <f>I7*J7</f>
        <v>0</v>
      </c>
      <c r="L7" s="39">
        <f>I7+K7</f>
        <v>0</v>
      </c>
    </row>
    <row r="8" spans="1:12" ht="22.5">
      <c r="A8" s="37" t="s">
        <v>19</v>
      </c>
      <c r="B8" s="41" t="s">
        <v>99</v>
      </c>
      <c r="C8" s="42"/>
      <c r="D8" s="42"/>
      <c r="E8" s="36"/>
      <c r="F8" s="37" t="s">
        <v>14</v>
      </c>
      <c r="G8" s="38">
        <v>30000</v>
      </c>
      <c r="H8" s="109"/>
      <c r="I8" s="39">
        <f>G8*H8</f>
        <v>0</v>
      </c>
      <c r="J8" s="40"/>
      <c r="K8" s="39">
        <f>I8*J8</f>
        <v>0</v>
      </c>
      <c r="L8" s="39">
        <f>I8+K8</f>
        <v>0</v>
      </c>
    </row>
    <row r="9" spans="1:12" ht="23.25" thickBot="1">
      <c r="A9" s="37" t="s">
        <v>20</v>
      </c>
      <c r="B9" s="43" t="s">
        <v>100</v>
      </c>
      <c r="C9" s="44"/>
      <c r="D9" s="44"/>
      <c r="E9" s="36"/>
      <c r="F9" s="37" t="s">
        <v>14</v>
      </c>
      <c r="G9" s="38">
        <v>1000</v>
      </c>
      <c r="H9" s="109"/>
      <c r="I9" s="45">
        <f>G9*H9</f>
        <v>0</v>
      </c>
      <c r="J9" s="40"/>
      <c r="K9" s="39">
        <f>I9*J9</f>
        <v>0</v>
      </c>
      <c r="L9" s="45">
        <f>I9+K9</f>
        <v>0</v>
      </c>
    </row>
    <row r="10" spans="1:12" s="2" customFormat="1" ht="13.5" thickBot="1">
      <c r="A10" s="46"/>
      <c r="B10" s="47"/>
      <c r="C10" s="48"/>
      <c r="D10" s="48"/>
      <c r="E10" s="49"/>
      <c r="F10" s="47"/>
      <c r="G10" s="50" t="s">
        <v>3</v>
      </c>
      <c r="H10" s="51" t="s">
        <v>1</v>
      </c>
      <c r="I10" s="52">
        <f>SUM(I7:I9)</f>
        <v>0</v>
      </c>
      <c r="J10" s="118"/>
      <c r="K10" s="118"/>
      <c r="L10" s="52">
        <f>SUM(L7:L9)</f>
        <v>0</v>
      </c>
    </row>
    <row r="11" spans="9:12" ht="12.75">
      <c r="I11" s="1" t="s">
        <v>3</v>
      </c>
      <c r="J11" s="26"/>
      <c r="K11" s="26"/>
      <c r="L11" s="1" t="s">
        <v>3</v>
      </c>
    </row>
    <row r="12" spans="9:12" ht="12.75">
      <c r="I12" s="1" t="s">
        <v>3</v>
      </c>
      <c r="L12" s="1" t="s">
        <v>3</v>
      </c>
    </row>
    <row r="13" spans="9:12" ht="13.5" thickBot="1">
      <c r="I13" s="1" t="s">
        <v>3</v>
      </c>
      <c r="L13" s="1" t="s">
        <v>3</v>
      </c>
    </row>
    <row r="14" spans="2:12" ht="25.5" customHeight="1">
      <c r="B14" s="129" t="s">
        <v>89</v>
      </c>
      <c r="C14" s="130"/>
      <c r="D14" s="130"/>
      <c r="E14" s="130"/>
      <c r="F14" s="130"/>
      <c r="G14" s="130"/>
      <c r="H14" s="131"/>
      <c r="I14" s="7"/>
      <c r="J14" s="7"/>
      <c r="K14" s="7"/>
      <c r="L14" s="7"/>
    </row>
    <row r="15" spans="2:8" ht="12.75">
      <c r="B15" s="132"/>
      <c r="C15" s="133"/>
      <c r="D15" s="133"/>
      <c r="E15" s="133"/>
      <c r="F15" s="133"/>
      <c r="G15" s="133"/>
      <c r="H15" s="134"/>
    </row>
    <row r="16" spans="2:8" ht="1.5" customHeight="1" thickBot="1">
      <c r="B16" s="135"/>
      <c r="C16" s="136"/>
      <c r="D16" s="136"/>
      <c r="E16" s="136"/>
      <c r="F16" s="136"/>
      <c r="G16" s="136"/>
      <c r="H16" s="137"/>
    </row>
  </sheetData>
  <sheetProtection/>
  <mergeCells count="3">
    <mergeCell ref="A1:D1"/>
    <mergeCell ref="A3:D3"/>
    <mergeCell ref="B14:H16"/>
  </mergeCells>
  <printOptions horizontalCentered="1"/>
  <pageMargins left="0.15748031496062992" right="0.15748031496062992" top="0.5118110236220472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6">
      <selection activeCell="O13" sqref="O13"/>
    </sheetView>
  </sheetViews>
  <sheetFormatPr defaultColWidth="9.140625" defaultRowHeight="12.75"/>
  <cols>
    <col min="1" max="1" width="4.140625" style="0" customWidth="1"/>
    <col min="2" max="2" width="30.421875" style="0" customWidth="1"/>
    <col min="3" max="3" width="8.00390625" style="29" customWidth="1"/>
    <col min="4" max="4" width="10.8515625" style="0" customWidth="1"/>
    <col min="5" max="5" width="9.57421875" style="0" customWidth="1"/>
    <col min="6" max="6" width="6.140625" style="0" customWidth="1"/>
    <col min="7" max="7" width="6.28125" style="0" customWidth="1"/>
    <col min="8" max="8" width="8.421875" style="0" customWidth="1"/>
    <col min="9" max="9" width="13.421875" style="0" customWidth="1"/>
    <col min="10" max="10" width="4.28125" style="0" customWidth="1"/>
    <col min="12" max="12" width="14.140625" style="0" customWidth="1"/>
  </cols>
  <sheetData>
    <row r="1" spans="1:4" ht="12.75">
      <c r="A1" s="127" t="s">
        <v>79</v>
      </c>
      <c r="B1" s="127"/>
      <c r="C1" s="127"/>
      <c r="D1" s="127"/>
    </row>
    <row r="3" spans="1:4" ht="12.75">
      <c r="A3" s="128" t="s">
        <v>62</v>
      </c>
      <c r="B3" s="128"/>
      <c r="C3" s="128"/>
      <c r="D3" s="128"/>
    </row>
    <row r="4" ht="12.75">
      <c r="B4" t="s">
        <v>3</v>
      </c>
    </row>
    <row r="5" spans="1:12" s="3" customFormat="1" ht="58.5">
      <c r="A5" s="9" t="s">
        <v>17</v>
      </c>
      <c r="B5" s="5" t="s">
        <v>15</v>
      </c>
      <c r="C5" s="27" t="s">
        <v>61</v>
      </c>
      <c r="D5" s="5" t="s">
        <v>22</v>
      </c>
      <c r="E5" s="5" t="s">
        <v>23</v>
      </c>
      <c r="F5" s="5" t="s">
        <v>78</v>
      </c>
      <c r="G5" s="5" t="s">
        <v>12</v>
      </c>
      <c r="H5" s="5" t="s">
        <v>66</v>
      </c>
      <c r="I5" s="5" t="s">
        <v>6</v>
      </c>
      <c r="J5" s="5" t="s">
        <v>11</v>
      </c>
      <c r="K5" s="5" t="s">
        <v>2</v>
      </c>
      <c r="L5" s="5" t="s">
        <v>13</v>
      </c>
    </row>
    <row r="6" spans="1:12" s="6" customFormat="1" ht="12.75">
      <c r="A6" s="8"/>
      <c r="B6" s="4"/>
      <c r="C6" s="4"/>
      <c r="D6" s="4"/>
      <c r="E6" s="12"/>
      <c r="F6" s="4"/>
      <c r="G6" s="4" t="s">
        <v>4</v>
      </c>
      <c r="H6" s="4" t="s">
        <v>5</v>
      </c>
      <c r="I6" s="4" t="s">
        <v>7</v>
      </c>
      <c r="J6" s="4" t="s">
        <v>8</v>
      </c>
      <c r="K6" s="4" t="s">
        <v>9</v>
      </c>
      <c r="L6" s="4" t="s">
        <v>10</v>
      </c>
    </row>
    <row r="7" spans="1:12" s="6" customFormat="1" ht="26.25" customHeight="1">
      <c r="A7" s="56">
        <v>1</v>
      </c>
      <c r="B7" s="35" t="s">
        <v>60</v>
      </c>
      <c r="C7" s="36"/>
      <c r="D7" s="35"/>
      <c r="E7" s="36"/>
      <c r="F7" s="37" t="s">
        <v>14</v>
      </c>
      <c r="G7" s="38">
        <v>1000</v>
      </c>
      <c r="H7" s="109"/>
      <c r="I7" s="39">
        <f aca="true" t="shared" si="0" ref="I7:I23">G7*H7</f>
        <v>0</v>
      </c>
      <c r="J7" s="40"/>
      <c r="K7" s="39">
        <f aca="true" t="shared" si="1" ref="K7:K23">I7*J7</f>
        <v>0</v>
      </c>
      <c r="L7" s="39">
        <f aca="true" t="shared" si="2" ref="L7:L23">I7+K7</f>
        <v>0</v>
      </c>
    </row>
    <row r="8" spans="1:12" s="6" customFormat="1" ht="26.25" customHeight="1">
      <c r="A8" s="56">
        <v>2</v>
      </c>
      <c r="B8" s="41" t="s">
        <v>68</v>
      </c>
      <c r="C8" s="42"/>
      <c r="D8" s="41"/>
      <c r="E8" s="36"/>
      <c r="F8" s="37" t="s">
        <v>14</v>
      </c>
      <c r="G8" s="38">
        <v>1500</v>
      </c>
      <c r="H8" s="109"/>
      <c r="I8" s="39">
        <f>G8*H8</f>
        <v>0</v>
      </c>
      <c r="J8" s="40"/>
      <c r="K8" s="39">
        <f>I8*J8</f>
        <v>0</v>
      </c>
      <c r="L8" s="39">
        <f>I8+K8</f>
        <v>0</v>
      </c>
    </row>
    <row r="9" spans="1:12" s="6" customFormat="1" ht="26.25" customHeight="1">
      <c r="A9" s="56">
        <v>3</v>
      </c>
      <c r="B9" s="41" t="s">
        <v>69</v>
      </c>
      <c r="C9" s="42"/>
      <c r="D9" s="41"/>
      <c r="E9" s="36"/>
      <c r="F9" s="37" t="s">
        <v>14</v>
      </c>
      <c r="G9" s="38">
        <v>1500</v>
      </c>
      <c r="H9" s="109"/>
      <c r="I9" s="39">
        <f>G9*H9</f>
        <v>0</v>
      </c>
      <c r="J9" s="40"/>
      <c r="K9" s="39">
        <f>I9*J9</f>
        <v>0</v>
      </c>
      <c r="L9" s="39">
        <f>I9+K9</f>
        <v>0</v>
      </c>
    </row>
    <row r="10" spans="1:12" s="6" customFormat="1" ht="37.5" customHeight="1">
      <c r="A10" s="56">
        <v>4</v>
      </c>
      <c r="B10" s="35" t="s">
        <v>80</v>
      </c>
      <c r="C10" s="36"/>
      <c r="D10" s="35"/>
      <c r="E10" s="36"/>
      <c r="F10" s="37" t="s">
        <v>14</v>
      </c>
      <c r="G10" s="38">
        <v>3000</v>
      </c>
      <c r="H10" s="109"/>
      <c r="I10" s="39">
        <f>G10*H10</f>
        <v>0</v>
      </c>
      <c r="J10" s="40"/>
      <c r="K10" s="39">
        <f>I10*J10</f>
        <v>0</v>
      </c>
      <c r="L10" s="39">
        <f>I10+K10</f>
        <v>0</v>
      </c>
    </row>
    <row r="11" spans="1:12" s="6" customFormat="1" ht="37.5" customHeight="1">
      <c r="A11" s="56">
        <v>5</v>
      </c>
      <c r="B11" s="53" t="s">
        <v>81</v>
      </c>
      <c r="C11" s="36"/>
      <c r="D11" s="35"/>
      <c r="E11" s="36"/>
      <c r="F11" s="37" t="s">
        <v>14</v>
      </c>
      <c r="G11" s="38">
        <v>15000</v>
      </c>
      <c r="H11" s="110"/>
      <c r="I11" s="39">
        <f>G11*H11</f>
        <v>0</v>
      </c>
      <c r="J11" s="40"/>
      <c r="K11" s="39">
        <f>I11*J11</f>
        <v>0</v>
      </c>
      <c r="L11" s="39">
        <f>I11+K11</f>
        <v>0</v>
      </c>
    </row>
    <row r="12" spans="1:12" ht="24" customHeight="1">
      <c r="A12" s="56">
        <v>6</v>
      </c>
      <c r="B12" s="35" t="s">
        <v>56</v>
      </c>
      <c r="C12" s="36"/>
      <c r="D12" s="35"/>
      <c r="E12" s="36"/>
      <c r="F12" s="37" t="s">
        <v>14</v>
      </c>
      <c r="G12" s="38">
        <v>20000</v>
      </c>
      <c r="H12" s="109"/>
      <c r="I12" s="39">
        <f t="shared" si="0"/>
        <v>0</v>
      </c>
      <c r="J12" s="40"/>
      <c r="K12" s="39">
        <f t="shared" si="1"/>
        <v>0</v>
      </c>
      <c r="L12" s="39">
        <f t="shared" si="2"/>
        <v>0</v>
      </c>
    </row>
    <row r="13" spans="1:12" ht="24.75" customHeight="1">
      <c r="A13" s="56">
        <v>7</v>
      </c>
      <c r="B13" s="41" t="s">
        <v>57</v>
      </c>
      <c r="C13" s="42"/>
      <c r="D13" s="41"/>
      <c r="E13" s="36"/>
      <c r="F13" s="37" t="s">
        <v>14</v>
      </c>
      <c r="G13" s="38">
        <v>85000</v>
      </c>
      <c r="H13" s="109"/>
      <c r="I13" s="39">
        <f t="shared" si="0"/>
        <v>0</v>
      </c>
      <c r="J13" s="40"/>
      <c r="K13" s="39">
        <f t="shared" si="1"/>
        <v>0</v>
      </c>
      <c r="L13" s="39">
        <f t="shared" si="2"/>
        <v>0</v>
      </c>
    </row>
    <row r="14" spans="1:12" ht="37.5" customHeight="1">
      <c r="A14" s="56">
        <v>8</v>
      </c>
      <c r="B14" s="41" t="s">
        <v>82</v>
      </c>
      <c r="C14" s="42"/>
      <c r="D14" s="41"/>
      <c r="E14" s="36"/>
      <c r="F14" s="37" t="s">
        <v>14</v>
      </c>
      <c r="G14" s="38">
        <v>4000</v>
      </c>
      <c r="H14" s="110"/>
      <c r="I14" s="39">
        <f t="shared" si="0"/>
        <v>0</v>
      </c>
      <c r="J14" s="40"/>
      <c r="K14" s="39">
        <f t="shared" si="1"/>
        <v>0</v>
      </c>
      <c r="L14" s="39">
        <f t="shared" si="2"/>
        <v>0</v>
      </c>
    </row>
    <row r="15" spans="1:12" ht="15.75" customHeight="1">
      <c r="A15" s="56">
        <v>9</v>
      </c>
      <c r="B15" s="35" t="s">
        <v>58</v>
      </c>
      <c r="C15" s="36"/>
      <c r="D15" s="35"/>
      <c r="E15" s="36"/>
      <c r="F15" s="37" t="s">
        <v>14</v>
      </c>
      <c r="G15" s="38">
        <v>85000</v>
      </c>
      <c r="H15" s="109"/>
      <c r="I15" s="39">
        <f t="shared" si="0"/>
        <v>0</v>
      </c>
      <c r="J15" s="40"/>
      <c r="K15" s="39">
        <f t="shared" si="1"/>
        <v>0</v>
      </c>
      <c r="L15" s="39">
        <f t="shared" si="2"/>
        <v>0</v>
      </c>
    </row>
    <row r="16" spans="1:12" ht="27.75" customHeight="1">
      <c r="A16" s="56">
        <v>10</v>
      </c>
      <c r="B16" s="53" t="s">
        <v>83</v>
      </c>
      <c r="C16" s="36"/>
      <c r="D16" s="35"/>
      <c r="E16" s="36"/>
      <c r="F16" s="37" t="s">
        <v>14</v>
      </c>
      <c r="G16" s="38">
        <v>4000</v>
      </c>
      <c r="H16" s="109"/>
      <c r="I16" s="39">
        <f t="shared" si="0"/>
        <v>0</v>
      </c>
      <c r="J16" s="40"/>
      <c r="K16" s="39">
        <f t="shared" si="1"/>
        <v>0</v>
      </c>
      <c r="L16" s="39">
        <f t="shared" si="2"/>
        <v>0</v>
      </c>
    </row>
    <row r="17" spans="1:12" ht="27.75" customHeight="1">
      <c r="A17" s="56">
        <v>11</v>
      </c>
      <c r="B17" s="53" t="s">
        <v>113</v>
      </c>
      <c r="C17" s="36"/>
      <c r="D17" s="35"/>
      <c r="E17" s="36"/>
      <c r="F17" s="37" t="s">
        <v>14</v>
      </c>
      <c r="G17" s="38">
        <v>4000</v>
      </c>
      <c r="H17" s="109"/>
      <c r="I17" s="39">
        <f t="shared" si="0"/>
        <v>0</v>
      </c>
      <c r="J17" s="40"/>
      <c r="K17" s="39">
        <f t="shared" si="1"/>
        <v>0</v>
      </c>
      <c r="L17" s="39">
        <f t="shared" si="2"/>
        <v>0</v>
      </c>
    </row>
    <row r="18" spans="1:12" ht="25.5" customHeight="1">
      <c r="A18" s="56">
        <v>12</v>
      </c>
      <c r="B18" s="35" t="s">
        <v>59</v>
      </c>
      <c r="C18" s="36"/>
      <c r="D18" s="35"/>
      <c r="E18" s="36"/>
      <c r="F18" s="37" t="s">
        <v>14</v>
      </c>
      <c r="G18" s="38">
        <v>1000</v>
      </c>
      <c r="H18" s="109"/>
      <c r="I18" s="39">
        <f t="shared" si="0"/>
        <v>0</v>
      </c>
      <c r="J18" s="40"/>
      <c r="K18" s="39">
        <f t="shared" si="1"/>
        <v>0</v>
      </c>
      <c r="L18" s="39">
        <f t="shared" si="2"/>
        <v>0</v>
      </c>
    </row>
    <row r="19" spans="1:12" ht="57" customHeight="1">
      <c r="A19" s="56">
        <v>13</v>
      </c>
      <c r="B19" s="35" t="s">
        <v>84</v>
      </c>
      <c r="C19" s="36"/>
      <c r="D19" s="35"/>
      <c r="E19" s="36"/>
      <c r="F19" s="37" t="s">
        <v>14</v>
      </c>
      <c r="G19" s="38">
        <v>30000</v>
      </c>
      <c r="H19" s="109"/>
      <c r="I19" s="39">
        <f t="shared" si="0"/>
        <v>0</v>
      </c>
      <c r="J19" s="40"/>
      <c r="K19" s="39">
        <f t="shared" si="1"/>
        <v>0</v>
      </c>
      <c r="L19" s="39">
        <f t="shared" si="2"/>
        <v>0</v>
      </c>
    </row>
    <row r="20" spans="1:12" ht="56.25" customHeight="1">
      <c r="A20" s="56">
        <v>14</v>
      </c>
      <c r="B20" s="41" t="s">
        <v>85</v>
      </c>
      <c r="C20" s="42"/>
      <c r="D20" s="41"/>
      <c r="E20" s="36"/>
      <c r="F20" s="37" t="s">
        <v>14</v>
      </c>
      <c r="G20" s="38">
        <v>20000</v>
      </c>
      <c r="H20" s="109"/>
      <c r="I20" s="39">
        <f t="shared" si="0"/>
        <v>0</v>
      </c>
      <c r="J20" s="40"/>
      <c r="K20" s="39">
        <f t="shared" si="1"/>
        <v>0</v>
      </c>
      <c r="L20" s="39">
        <f t="shared" si="2"/>
        <v>0</v>
      </c>
    </row>
    <row r="21" spans="1:12" ht="56.25" customHeight="1">
      <c r="A21" s="56">
        <v>15</v>
      </c>
      <c r="B21" s="41" t="s">
        <v>86</v>
      </c>
      <c r="C21" s="42"/>
      <c r="D21" s="41"/>
      <c r="E21" s="36"/>
      <c r="F21" s="37" t="s">
        <v>14</v>
      </c>
      <c r="G21" s="38">
        <v>6000</v>
      </c>
      <c r="H21" s="109"/>
      <c r="I21" s="39">
        <f t="shared" si="0"/>
        <v>0</v>
      </c>
      <c r="J21" s="40"/>
      <c r="K21" s="39">
        <f t="shared" si="1"/>
        <v>0</v>
      </c>
      <c r="L21" s="39">
        <f t="shared" si="2"/>
        <v>0</v>
      </c>
    </row>
    <row r="22" spans="1:12" ht="56.25" customHeight="1">
      <c r="A22" s="56">
        <v>16</v>
      </c>
      <c r="B22" s="41" t="s">
        <v>87</v>
      </c>
      <c r="C22" s="42"/>
      <c r="D22" s="41"/>
      <c r="E22" s="36"/>
      <c r="F22" s="37" t="s">
        <v>14</v>
      </c>
      <c r="G22" s="38">
        <v>200</v>
      </c>
      <c r="H22" s="109"/>
      <c r="I22" s="39">
        <f>G22*H22</f>
        <v>0</v>
      </c>
      <c r="J22" s="40"/>
      <c r="K22" s="39">
        <f>I22*J22</f>
        <v>0</v>
      </c>
      <c r="L22" s="39">
        <f>I22+K22</f>
        <v>0</v>
      </c>
    </row>
    <row r="23" spans="1:12" ht="39" customHeight="1">
      <c r="A23" s="56">
        <v>17</v>
      </c>
      <c r="B23" s="120" t="s">
        <v>50</v>
      </c>
      <c r="C23" s="42"/>
      <c r="D23" s="41"/>
      <c r="E23" s="36"/>
      <c r="F23" s="37" t="s">
        <v>14</v>
      </c>
      <c r="G23" s="38">
        <v>800</v>
      </c>
      <c r="H23" s="109"/>
      <c r="I23" s="39">
        <f t="shared" si="0"/>
        <v>0</v>
      </c>
      <c r="J23" s="40"/>
      <c r="K23" s="39">
        <f t="shared" si="1"/>
        <v>0</v>
      </c>
      <c r="L23" s="39">
        <f t="shared" si="2"/>
        <v>0</v>
      </c>
    </row>
    <row r="24" spans="1:12" s="2" customFormat="1" ht="14.25">
      <c r="A24" s="46"/>
      <c r="B24" s="47"/>
      <c r="C24" s="48"/>
      <c r="D24" s="47"/>
      <c r="E24" s="54"/>
      <c r="F24" s="47"/>
      <c r="G24" s="50" t="s">
        <v>3</v>
      </c>
      <c r="H24" s="47" t="s">
        <v>1</v>
      </c>
      <c r="I24" s="55">
        <f>SUM(I7:I23)</f>
        <v>0</v>
      </c>
      <c r="J24" s="111"/>
      <c r="K24" s="112"/>
      <c r="L24" s="55">
        <f>SUM(L7:L23)</f>
        <v>0</v>
      </c>
    </row>
    <row r="25" spans="9:12" ht="12.75">
      <c r="I25" s="1" t="s">
        <v>3</v>
      </c>
      <c r="L25" s="1" t="s">
        <v>3</v>
      </c>
    </row>
    <row r="26" spans="1:12" ht="39.75" customHeight="1">
      <c r="A26" s="138" t="s">
        <v>76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</row>
    <row r="27" spans="9:12" ht="13.5" thickBot="1">
      <c r="I27" s="1" t="s">
        <v>3</v>
      </c>
      <c r="L27" s="1" t="s">
        <v>3</v>
      </c>
    </row>
    <row r="28" spans="2:12" ht="12.75">
      <c r="B28" s="129" t="s">
        <v>89</v>
      </c>
      <c r="C28" s="130"/>
      <c r="D28" s="130"/>
      <c r="E28" s="130"/>
      <c r="F28" s="130"/>
      <c r="G28" s="130"/>
      <c r="H28" s="131"/>
      <c r="L28" s="1" t="s">
        <v>3</v>
      </c>
    </row>
    <row r="29" spans="2:8" ht="12.75">
      <c r="B29" s="132"/>
      <c r="C29" s="133"/>
      <c r="D29" s="133"/>
      <c r="E29" s="133"/>
      <c r="F29" s="133"/>
      <c r="G29" s="133"/>
      <c r="H29" s="134"/>
    </row>
    <row r="30" spans="2:8" ht="13.5" thickBot="1">
      <c r="B30" s="135"/>
      <c r="C30" s="136"/>
      <c r="D30" s="136"/>
      <c r="E30" s="136"/>
      <c r="F30" s="136"/>
      <c r="G30" s="136"/>
      <c r="H30" s="137"/>
    </row>
  </sheetData>
  <sheetProtection/>
  <mergeCells count="4">
    <mergeCell ref="A1:D1"/>
    <mergeCell ref="A3:D3"/>
    <mergeCell ref="A26:L26"/>
    <mergeCell ref="B28:H30"/>
  </mergeCells>
  <printOptions horizontalCentered="1"/>
  <pageMargins left="0.08" right="0.09" top="0.6692913385826772" bottom="0.5118110236220472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3.7109375" style="0" customWidth="1"/>
    <col min="2" max="2" width="30.140625" style="0" customWidth="1"/>
    <col min="3" max="3" width="8.421875" style="29" customWidth="1"/>
    <col min="4" max="4" width="11.140625" style="0" customWidth="1"/>
    <col min="5" max="5" width="10.28125" style="0" customWidth="1"/>
    <col min="6" max="7" width="6.421875" style="0" customWidth="1"/>
    <col min="8" max="8" width="8.7109375" style="0" customWidth="1"/>
    <col min="9" max="9" width="10.00390625" style="0" customWidth="1"/>
    <col min="10" max="10" width="4.28125" style="0" customWidth="1"/>
    <col min="11" max="11" width="7.140625" style="0" customWidth="1"/>
    <col min="12" max="12" width="11.140625" style="0" customWidth="1"/>
  </cols>
  <sheetData>
    <row r="1" spans="1:4" ht="12.75">
      <c r="A1" s="127" t="s">
        <v>79</v>
      </c>
      <c r="B1" s="127"/>
      <c r="C1" s="127"/>
      <c r="D1" s="127"/>
    </row>
    <row r="3" spans="1:4" ht="12.75">
      <c r="A3" s="128" t="s">
        <v>74</v>
      </c>
      <c r="B3" s="128"/>
      <c r="C3" s="128"/>
      <c r="D3" s="128"/>
    </row>
    <row r="4" ht="12.75">
      <c r="B4" t="s">
        <v>3</v>
      </c>
    </row>
    <row r="5" spans="1:12" s="3" customFormat="1" ht="63.75" customHeight="1">
      <c r="A5" s="11" t="s">
        <v>17</v>
      </c>
      <c r="B5" s="5" t="s">
        <v>15</v>
      </c>
      <c r="C5" s="27" t="s">
        <v>61</v>
      </c>
      <c r="D5" s="5" t="s">
        <v>22</v>
      </c>
      <c r="E5" s="5" t="s">
        <v>23</v>
      </c>
      <c r="F5" s="5" t="s">
        <v>78</v>
      </c>
      <c r="G5" s="5" t="s">
        <v>12</v>
      </c>
      <c r="H5" s="5" t="s">
        <v>66</v>
      </c>
      <c r="I5" s="5" t="s">
        <v>54</v>
      </c>
      <c r="J5" s="5" t="s">
        <v>11</v>
      </c>
      <c r="K5" s="5" t="s">
        <v>2</v>
      </c>
      <c r="L5" s="5" t="s">
        <v>13</v>
      </c>
    </row>
    <row r="6" spans="1:12" s="6" customFormat="1" ht="12.75">
      <c r="A6" s="10"/>
      <c r="B6" s="4"/>
      <c r="C6" s="4"/>
      <c r="D6" s="4"/>
      <c r="E6" s="12"/>
      <c r="F6" s="4"/>
      <c r="G6" s="4" t="s">
        <v>4</v>
      </c>
      <c r="H6" s="4" t="s">
        <v>5</v>
      </c>
      <c r="I6" s="4" t="s">
        <v>7</v>
      </c>
      <c r="J6" s="4" t="s">
        <v>8</v>
      </c>
      <c r="K6" s="4" t="s">
        <v>9</v>
      </c>
      <c r="L6" s="4" t="s">
        <v>10</v>
      </c>
    </row>
    <row r="7" spans="1:12" ht="28.5" customHeight="1">
      <c r="A7" s="37" t="s">
        <v>18</v>
      </c>
      <c r="B7" s="59" t="s">
        <v>75</v>
      </c>
      <c r="C7" s="60"/>
      <c r="D7" s="59"/>
      <c r="E7" s="60"/>
      <c r="F7" s="61" t="s">
        <v>14</v>
      </c>
      <c r="G7" s="58">
        <v>800</v>
      </c>
      <c r="H7" s="62"/>
      <c r="I7" s="62">
        <f>G7*H7</f>
        <v>0</v>
      </c>
      <c r="J7" s="63"/>
      <c r="K7" s="62">
        <f>I7*J7</f>
        <v>0</v>
      </c>
      <c r="L7" s="64">
        <f>I7+K7</f>
        <v>0</v>
      </c>
    </row>
    <row r="8" spans="1:12" s="2" customFormat="1" ht="12.75">
      <c r="A8" s="47"/>
      <c r="B8" s="47"/>
      <c r="C8" s="48"/>
      <c r="D8" s="47"/>
      <c r="E8" s="49"/>
      <c r="F8" s="47"/>
      <c r="G8" s="50" t="s">
        <v>3</v>
      </c>
      <c r="H8" s="47" t="s">
        <v>1</v>
      </c>
      <c r="I8" s="57">
        <f>SUM(I7)</f>
        <v>0</v>
      </c>
      <c r="J8" s="117"/>
      <c r="K8" s="116"/>
      <c r="L8" s="57">
        <f>SUM(L7)</f>
        <v>0</v>
      </c>
    </row>
    <row r="9" spans="9:12" ht="12.75">
      <c r="I9" s="1" t="s">
        <v>3</v>
      </c>
      <c r="J9" s="26"/>
      <c r="K9" s="26"/>
      <c r="L9" s="1" t="s">
        <v>3</v>
      </c>
    </row>
    <row r="10" spans="9:12" ht="13.5" thickBot="1">
      <c r="I10" s="1" t="s">
        <v>3</v>
      </c>
      <c r="L10" s="1" t="s">
        <v>3</v>
      </c>
    </row>
    <row r="11" spans="2:12" ht="12.75">
      <c r="B11" s="129" t="s">
        <v>89</v>
      </c>
      <c r="C11" s="130"/>
      <c r="D11" s="130"/>
      <c r="E11" s="130"/>
      <c r="F11" s="130"/>
      <c r="G11" s="130"/>
      <c r="H11" s="131"/>
      <c r="I11" s="1" t="s">
        <v>3</v>
      </c>
      <c r="L11" s="1" t="s">
        <v>3</v>
      </c>
    </row>
    <row r="12" spans="2:12" ht="12.75">
      <c r="B12" s="132"/>
      <c r="C12" s="133"/>
      <c r="D12" s="133"/>
      <c r="E12" s="133"/>
      <c r="F12" s="133"/>
      <c r="G12" s="133"/>
      <c r="H12" s="134"/>
      <c r="I12" s="1" t="s">
        <v>3</v>
      </c>
      <c r="L12" s="1" t="s">
        <v>3</v>
      </c>
    </row>
    <row r="13" spans="2:12" ht="13.5" thickBot="1">
      <c r="B13" s="135"/>
      <c r="C13" s="136"/>
      <c r="D13" s="136"/>
      <c r="E13" s="136"/>
      <c r="F13" s="136"/>
      <c r="G13" s="136"/>
      <c r="H13" s="137"/>
      <c r="I13" s="1" t="s">
        <v>3</v>
      </c>
      <c r="L13" s="1" t="s">
        <v>3</v>
      </c>
    </row>
    <row r="14" spans="9:12" ht="12.75">
      <c r="I14" s="1" t="s">
        <v>3</v>
      </c>
      <c r="L14" s="1" t="s">
        <v>3</v>
      </c>
    </row>
    <row r="15" ht="12.75">
      <c r="L15" s="1" t="s">
        <v>3</v>
      </c>
    </row>
  </sheetData>
  <sheetProtection/>
  <mergeCells count="3">
    <mergeCell ref="A3:D3"/>
    <mergeCell ref="A1:D1"/>
    <mergeCell ref="B11:H13"/>
  </mergeCells>
  <printOptions horizontalCentered="1"/>
  <pageMargins left="0.07874015748031496" right="0.07874015748031496" top="0.5118110236220472" bottom="0.984251968503937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4.00390625" style="0" customWidth="1"/>
    <col min="2" max="2" width="21.8515625" style="0" customWidth="1"/>
    <col min="3" max="3" width="8.421875" style="29" customWidth="1"/>
    <col min="4" max="4" width="10.57421875" style="0" customWidth="1"/>
    <col min="5" max="5" width="10.421875" style="0" customWidth="1"/>
    <col min="6" max="6" width="5.8515625" style="0" customWidth="1"/>
    <col min="7" max="7" width="6.140625" style="0" customWidth="1"/>
    <col min="8" max="8" width="11.00390625" style="0" customWidth="1"/>
    <col min="10" max="10" width="4.28125" style="0" customWidth="1"/>
    <col min="11" max="11" width="7.57421875" style="0" customWidth="1"/>
    <col min="12" max="12" width="11.57421875" style="0" customWidth="1"/>
  </cols>
  <sheetData>
    <row r="1" spans="1:4" ht="12.75">
      <c r="A1" s="127" t="s">
        <v>79</v>
      </c>
      <c r="B1" s="127"/>
      <c r="C1" s="127"/>
      <c r="D1" s="127"/>
    </row>
    <row r="3" spans="1:4" ht="12.75">
      <c r="A3" s="128" t="s">
        <v>73</v>
      </c>
      <c r="B3" s="128"/>
      <c r="C3" s="128"/>
      <c r="D3" s="128"/>
    </row>
    <row r="4" ht="12.75">
      <c r="B4" t="s">
        <v>3</v>
      </c>
    </row>
    <row r="5" spans="1:12" s="3" customFormat="1" ht="65.25" customHeight="1">
      <c r="A5" s="11" t="s">
        <v>17</v>
      </c>
      <c r="B5" s="5" t="s">
        <v>15</v>
      </c>
      <c r="C5" s="27" t="s">
        <v>61</v>
      </c>
      <c r="D5" s="5" t="s">
        <v>22</v>
      </c>
      <c r="E5" s="5" t="s">
        <v>23</v>
      </c>
      <c r="F5" s="5" t="s">
        <v>78</v>
      </c>
      <c r="G5" s="5" t="s">
        <v>12</v>
      </c>
      <c r="H5" s="5" t="s">
        <v>65</v>
      </c>
      <c r="I5" s="5" t="s">
        <v>6</v>
      </c>
      <c r="J5" s="5" t="s">
        <v>11</v>
      </c>
      <c r="K5" s="5" t="s">
        <v>2</v>
      </c>
      <c r="L5" s="5" t="s">
        <v>13</v>
      </c>
    </row>
    <row r="6" spans="1:12" s="6" customFormat="1" ht="12.75">
      <c r="A6" s="10"/>
      <c r="B6" s="4"/>
      <c r="C6" s="4"/>
      <c r="D6" s="4"/>
      <c r="E6" s="12"/>
      <c r="F6" s="4"/>
      <c r="G6" s="4" t="s">
        <v>4</v>
      </c>
      <c r="H6" s="4" t="s">
        <v>5</v>
      </c>
      <c r="I6" s="4" t="s">
        <v>7</v>
      </c>
      <c r="J6" s="4" t="s">
        <v>8</v>
      </c>
      <c r="K6" s="4" t="s">
        <v>9</v>
      </c>
      <c r="L6" s="4" t="s">
        <v>10</v>
      </c>
    </row>
    <row r="7" spans="1:12" ht="36.75" customHeight="1">
      <c r="A7" s="61" t="s">
        <v>18</v>
      </c>
      <c r="B7" s="59" t="s">
        <v>51</v>
      </c>
      <c r="C7" s="60"/>
      <c r="D7" s="59"/>
      <c r="E7" s="60"/>
      <c r="F7" s="61" t="s">
        <v>14</v>
      </c>
      <c r="G7" s="58">
        <v>280</v>
      </c>
      <c r="H7" s="62"/>
      <c r="I7" s="62">
        <f>G7*H7</f>
        <v>0</v>
      </c>
      <c r="J7" s="63"/>
      <c r="K7" s="62">
        <f>I7*J7</f>
        <v>0</v>
      </c>
      <c r="L7" s="62">
        <f>I7+K7</f>
        <v>0</v>
      </c>
    </row>
    <row r="8" spans="1:12" s="2" customFormat="1" ht="12.75">
      <c r="A8" s="65"/>
      <c r="B8" s="65"/>
      <c r="C8" s="66"/>
      <c r="D8" s="65"/>
      <c r="E8" s="60"/>
      <c r="F8" s="65"/>
      <c r="G8" s="67" t="s">
        <v>3</v>
      </c>
      <c r="H8" s="65" t="s">
        <v>1</v>
      </c>
      <c r="I8" s="68">
        <f>SUM(I7)</f>
        <v>0</v>
      </c>
      <c r="J8" s="115"/>
      <c r="K8" s="114"/>
      <c r="L8" s="68">
        <f>SUM(L7)</f>
        <v>0</v>
      </c>
    </row>
    <row r="9" spans="8:12" ht="12.75">
      <c r="H9" t="s">
        <v>0</v>
      </c>
      <c r="I9" s="1" t="s">
        <v>3</v>
      </c>
      <c r="J9" s="26"/>
      <c r="K9" s="26"/>
      <c r="L9" s="1" t="s">
        <v>3</v>
      </c>
    </row>
    <row r="10" spans="1:12" ht="12.75">
      <c r="A10" s="139" t="s">
        <v>52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</row>
    <row r="11" spans="1:12" ht="12.7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</row>
    <row r="12" spans="1:12" ht="12.75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</row>
    <row r="13" spans="1:12" ht="31.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</row>
    <row r="14" ht="12.75">
      <c r="L14" s="1" t="s">
        <v>3</v>
      </c>
    </row>
    <row r="15" ht="13.5" thickBot="1"/>
    <row r="16" spans="2:8" ht="12.75">
      <c r="B16" s="129" t="s">
        <v>89</v>
      </c>
      <c r="C16" s="130"/>
      <c r="D16" s="130"/>
      <c r="E16" s="130"/>
      <c r="F16" s="130"/>
      <c r="G16" s="130"/>
      <c r="H16" s="131"/>
    </row>
    <row r="17" spans="2:8" ht="12.75">
      <c r="B17" s="132"/>
      <c r="C17" s="133"/>
      <c r="D17" s="133"/>
      <c r="E17" s="133"/>
      <c r="F17" s="133"/>
      <c r="G17" s="133"/>
      <c r="H17" s="134"/>
    </row>
    <row r="18" spans="2:8" ht="13.5" thickBot="1">
      <c r="B18" s="135"/>
      <c r="C18" s="136"/>
      <c r="D18" s="136"/>
      <c r="E18" s="136"/>
      <c r="F18" s="136"/>
      <c r="G18" s="136"/>
      <c r="H18" s="137"/>
    </row>
  </sheetData>
  <sheetProtection/>
  <mergeCells count="4">
    <mergeCell ref="A3:D3"/>
    <mergeCell ref="A1:D1"/>
    <mergeCell ref="A10:L13"/>
    <mergeCell ref="B16:H18"/>
  </mergeCells>
  <printOptions horizontalCentered="1"/>
  <pageMargins left="0.1968503937007874" right="0.1968503937007874" top="0.5118110236220472" bottom="0.984251968503937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P11" sqref="P11"/>
    </sheetView>
  </sheetViews>
  <sheetFormatPr defaultColWidth="9.140625" defaultRowHeight="12.75"/>
  <cols>
    <col min="1" max="1" width="3.7109375" style="16" customWidth="1"/>
    <col min="2" max="2" width="30.140625" style="16" customWidth="1"/>
    <col min="3" max="3" width="8.421875" style="31" hidden="1" customWidth="1"/>
    <col min="4" max="4" width="11.140625" style="16" customWidth="1"/>
    <col min="5" max="5" width="11.28125" style="16" customWidth="1"/>
    <col min="6" max="6" width="6.140625" style="16" customWidth="1"/>
    <col min="7" max="7" width="6.7109375" style="16" customWidth="1"/>
    <col min="8" max="8" width="11.28125" style="16" customWidth="1"/>
    <col min="9" max="9" width="12.421875" style="16" customWidth="1"/>
    <col min="10" max="10" width="4.28125" style="16" customWidth="1"/>
    <col min="11" max="11" width="9.421875" style="16" customWidth="1"/>
    <col min="12" max="12" width="12.28125" style="16" customWidth="1"/>
    <col min="13" max="16384" width="9.140625" style="16" customWidth="1"/>
  </cols>
  <sheetData>
    <row r="1" spans="1:4" s="13" customFormat="1" ht="12.75">
      <c r="A1" s="127" t="s">
        <v>79</v>
      </c>
      <c r="B1" s="127"/>
      <c r="C1" s="127"/>
      <c r="D1" s="127"/>
    </row>
    <row r="2" s="13" customFormat="1" ht="12.75">
      <c r="C2" s="32"/>
    </row>
    <row r="3" spans="1:4" s="13" customFormat="1" ht="12.75">
      <c r="A3" s="127" t="s">
        <v>72</v>
      </c>
      <c r="B3" s="127"/>
      <c r="C3" s="127"/>
      <c r="D3" s="127"/>
    </row>
    <row r="4" spans="1:12" ht="75" customHeight="1">
      <c r="A4" s="14" t="s">
        <v>17</v>
      </c>
      <c r="B4" s="81" t="s">
        <v>15</v>
      </c>
      <c r="C4" s="82" t="s">
        <v>61</v>
      </c>
      <c r="D4" s="34" t="s">
        <v>22</v>
      </c>
      <c r="E4" s="34" t="s">
        <v>24</v>
      </c>
      <c r="F4" s="81" t="s">
        <v>25</v>
      </c>
      <c r="G4" s="81" t="s">
        <v>12</v>
      </c>
      <c r="H4" s="34" t="s">
        <v>26</v>
      </c>
      <c r="I4" s="34" t="s">
        <v>27</v>
      </c>
      <c r="J4" s="34" t="s">
        <v>28</v>
      </c>
      <c r="K4" s="34" t="s">
        <v>29</v>
      </c>
      <c r="L4" s="34" t="s">
        <v>30</v>
      </c>
    </row>
    <row r="5" spans="1:12" ht="12.75">
      <c r="A5" s="17"/>
      <c r="B5" s="18"/>
      <c r="C5" s="33"/>
      <c r="D5" s="18"/>
      <c r="E5" s="18"/>
      <c r="F5" s="18"/>
      <c r="G5" s="19" t="s">
        <v>4</v>
      </c>
      <c r="H5" s="20" t="s">
        <v>5</v>
      </c>
      <c r="I5" s="20" t="s">
        <v>7</v>
      </c>
      <c r="J5" s="19" t="s">
        <v>8</v>
      </c>
      <c r="K5" s="20" t="s">
        <v>9</v>
      </c>
      <c r="L5" s="20" t="s">
        <v>10</v>
      </c>
    </row>
    <row r="6" spans="1:12" ht="21.75" customHeight="1">
      <c r="A6" s="72" t="s">
        <v>18</v>
      </c>
      <c r="B6" s="70" t="s">
        <v>47</v>
      </c>
      <c r="C6" s="71"/>
      <c r="D6" s="71"/>
      <c r="E6" s="71"/>
      <c r="F6" s="83" t="s">
        <v>14</v>
      </c>
      <c r="G6" s="84">
        <v>20</v>
      </c>
      <c r="H6" s="85"/>
      <c r="I6" s="90">
        <f aca="true" t="shared" si="0" ref="I6:I19">G6*H6</f>
        <v>0</v>
      </c>
      <c r="J6" s="86"/>
      <c r="K6" s="90">
        <f aca="true" t="shared" si="1" ref="K6:K19">I6*J6</f>
        <v>0</v>
      </c>
      <c r="L6" s="90">
        <f aca="true" t="shared" si="2" ref="L6:L19">I6+K6</f>
        <v>0</v>
      </c>
    </row>
    <row r="7" spans="1:12" ht="21.75" customHeight="1">
      <c r="A7" s="72" t="s">
        <v>19</v>
      </c>
      <c r="B7" s="70" t="s">
        <v>48</v>
      </c>
      <c r="C7" s="71"/>
      <c r="D7" s="71"/>
      <c r="E7" s="71"/>
      <c r="F7" s="83" t="s">
        <v>14</v>
      </c>
      <c r="G7" s="84">
        <v>2</v>
      </c>
      <c r="H7" s="85"/>
      <c r="I7" s="90">
        <f t="shared" si="0"/>
        <v>0</v>
      </c>
      <c r="J7" s="86"/>
      <c r="K7" s="90">
        <f t="shared" si="1"/>
        <v>0</v>
      </c>
      <c r="L7" s="90">
        <f t="shared" si="2"/>
        <v>0</v>
      </c>
    </row>
    <row r="8" spans="1:12" ht="14.25" customHeight="1">
      <c r="A8" s="72" t="s">
        <v>20</v>
      </c>
      <c r="B8" s="70" t="s">
        <v>88</v>
      </c>
      <c r="C8" s="71"/>
      <c r="D8" s="71"/>
      <c r="E8" s="71"/>
      <c r="F8" s="83" t="s">
        <v>14</v>
      </c>
      <c r="G8" s="84">
        <v>100</v>
      </c>
      <c r="H8" s="85"/>
      <c r="I8" s="90">
        <f t="shared" si="0"/>
        <v>0</v>
      </c>
      <c r="J8" s="86"/>
      <c r="K8" s="90">
        <f t="shared" si="1"/>
        <v>0</v>
      </c>
      <c r="L8" s="90">
        <f t="shared" si="2"/>
        <v>0</v>
      </c>
    </row>
    <row r="9" spans="1:12" ht="23.25" customHeight="1">
      <c r="A9" s="72" t="s">
        <v>31</v>
      </c>
      <c r="B9" s="119" t="s">
        <v>90</v>
      </c>
      <c r="C9" s="71"/>
      <c r="D9" s="71"/>
      <c r="E9" s="71"/>
      <c r="F9" s="83" t="s">
        <v>14</v>
      </c>
      <c r="G9" s="84">
        <v>100</v>
      </c>
      <c r="H9" s="85"/>
      <c r="I9" s="90">
        <f t="shared" si="0"/>
        <v>0</v>
      </c>
      <c r="J9" s="86"/>
      <c r="K9" s="90">
        <f t="shared" si="1"/>
        <v>0</v>
      </c>
      <c r="L9" s="90">
        <f t="shared" si="2"/>
        <v>0</v>
      </c>
    </row>
    <row r="10" spans="1:12" ht="15.75" customHeight="1">
      <c r="A10" s="72" t="s">
        <v>32</v>
      </c>
      <c r="B10" s="113" t="s">
        <v>63</v>
      </c>
      <c r="C10" s="71"/>
      <c r="D10" s="71"/>
      <c r="E10" s="71"/>
      <c r="F10" s="83" t="s">
        <v>14</v>
      </c>
      <c r="G10" s="84">
        <v>100</v>
      </c>
      <c r="H10" s="85"/>
      <c r="I10" s="90">
        <f t="shared" si="0"/>
        <v>0</v>
      </c>
      <c r="J10" s="86"/>
      <c r="K10" s="90">
        <f t="shared" si="1"/>
        <v>0</v>
      </c>
      <c r="L10" s="90">
        <f t="shared" si="2"/>
        <v>0</v>
      </c>
    </row>
    <row r="11" spans="1:12" ht="22.5" customHeight="1">
      <c r="A11" s="72" t="s">
        <v>33</v>
      </c>
      <c r="B11" s="70" t="s">
        <v>95</v>
      </c>
      <c r="C11" s="71"/>
      <c r="D11" s="71"/>
      <c r="E11" s="71"/>
      <c r="F11" s="83" t="s">
        <v>14</v>
      </c>
      <c r="G11" s="84">
        <v>2</v>
      </c>
      <c r="H11" s="85"/>
      <c r="I11" s="90">
        <f t="shared" si="0"/>
        <v>0</v>
      </c>
      <c r="J11" s="86"/>
      <c r="K11" s="90">
        <f t="shared" si="1"/>
        <v>0</v>
      </c>
      <c r="L11" s="90">
        <f t="shared" si="2"/>
        <v>0</v>
      </c>
    </row>
    <row r="12" spans="1:12" ht="24" customHeight="1">
      <c r="A12" s="72" t="s">
        <v>34</v>
      </c>
      <c r="B12" s="70" t="s">
        <v>96</v>
      </c>
      <c r="C12" s="71"/>
      <c r="D12" s="71"/>
      <c r="E12" s="71"/>
      <c r="F12" s="83" t="s">
        <v>14</v>
      </c>
      <c r="G12" s="84">
        <v>10</v>
      </c>
      <c r="H12" s="85"/>
      <c r="I12" s="90">
        <f t="shared" si="0"/>
        <v>0</v>
      </c>
      <c r="J12" s="86"/>
      <c r="K12" s="90">
        <f t="shared" si="1"/>
        <v>0</v>
      </c>
      <c r="L12" s="90">
        <f t="shared" si="2"/>
        <v>0</v>
      </c>
    </row>
    <row r="13" spans="1:12" ht="33.75" customHeight="1">
      <c r="A13" s="72" t="s">
        <v>35</v>
      </c>
      <c r="B13" s="70" t="s">
        <v>37</v>
      </c>
      <c r="C13" s="71"/>
      <c r="D13" s="71"/>
      <c r="E13" s="71"/>
      <c r="F13" s="83" t="s">
        <v>14</v>
      </c>
      <c r="G13" s="84">
        <v>50</v>
      </c>
      <c r="H13" s="85"/>
      <c r="I13" s="90">
        <f t="shared" si="0"/>
        <v>0</v>
      </c>
      <c r="J13" s="86"/>
      <c r="K13" s="90">
        <f t="shared" si="1"/>
        <v>0</v>
      </c>
      <c r="L13" s="90">
        <f t="shared" si="2"/>
        <v>0</v>
      </c>
    </row>
    <row r="14" spans="1:12" ht="23.25" customHeight="1">
      <c r="A14" s="72" t="s">
        <v>36</v>
      </c>
      <c r="B14" s="70" t="s">
        <v>44</v>
      </c>
      <c r="C14" s="71"/>
      <c r="D14" s="71"/>
      <c r="E14" s="71"/>
      <c r="F14" s="83" t="s">
        <v>14</v>
      </c>
      <c r="G14" s="84">
        <v>30000</v>
      </c>
      <c r="H14" s="85"/>
      <c r="I14" s="90">
        <f t="shared" si="0"/>
        <v>0</v>
      </c>
      <c r="J14" s="86"/>
      <c r="K14" s="90">
        <f t="shared" si="1"/>
        <v>0</v>
      </c>
      <c r="L14" s="90">
        <f t="shared" si="2"/>
        <v>0</v>
      </c>
    </row>
    <row r="15" spans="1:12" ht="23.25" customHeight="1">
      <c r="A15" s="72" t="s">
        <v>38</v>
      </c>
      <c r="B15" s="70" t="s">
        <v>45</v>
      </c>
      <c r="C15" s="71"/>
      <c r="D15" s="71"/>
      <c r="E15" s="71"/>
      <c r="F15" s="83" t="s">
        <v>16</v>
      </c>
      <c r="G15" s="84">
        <v>600</v>
      </c>
      <c r="H15" s="85"/>
      <c r="I15" s="90">
        <f t="shared" si="0"/>
        <v>0</v>
      </c>
      <c r="J15" s="86"/>
      <c r="K15" s="90">
        <f t="shared" si="1"/>
        <v>0</v>
      </c>
      <c r="L15" s="90">
        <f t="shared" si="2"/>
        <v>0</v>
      </c>
    </row>
    <row r="16" spans="1:12" ht="24" customHeight="1">
      <c r="A16" s="72" t="s">
        <v>39</v>
      </c>
      <c r="B16" s="70" t="s">
        <v>49</v>
      </c>
      <c r="C16" s="71"/>
      <c r="D16" s="71"/>
      <c r="E16" s="71"/>
      <c r="F16" s="83" t="s">
        <v>16</v>
      </c>
      <c r="G16" s="84">
        <v>100</v>
      </c>
      <c r="H16" s="85"/>
      <c r="I16" s="90">
        <f t="shared" si="0"/>
        <v>0</v>
      </c>
      <c r="J16" s="86"/>
      <c r="K16" s="90">
        <f t="shared" si="1"/>
        <v>0</v>
      </c>
      <c r="L16" s="90">
        <f t="shared" si="2"/>
        <v>0</v>
      </c>
    </row>
    <row r="17" spans="1:12" ht="21" customHeight="1">
      <c r="A17" s="72" t="s">
        <v>40</v>
      </c>
      <c r="B17" s="70" t="s">
        <v>46</v>
      </c>
      <c r="C17" s="71"/>
      <c r="D17" s="71"/>
      <c r="E17" s="71"/>
      <c r="F17" s="83" t="s">
        <v>16</v>
      </c>
      <c r="G17" s="84">
        <v>400</v>
      </c>
      <c r="H17" s="85"/>
      <c r="I17" s="90">
        <f t="shared" si="0"/>
        <v>0</v>
      </c>
      <c r="J17" s="86"/>
      <c r="K17" s="90">
        <f t="shared" si="1"/>
        <v>0</v>
      </c>
      <c r="L17" s="90">
        <f t="shared" si="2"/>
        <v>0</v>
      </c>
    </row>
    <row r="18" spans="1:12" ht="23.25" customHeight="1">
      <c r="A18" s="72" t="s">
        <v>41</v>
      </c>
      <c r="B18" s="73" t="s">
        <v>93</v>
      </c>
      <c r="C18" s="71"/>
      <c r="D18" s="71"/>
      <c r="E18" s="71"/>
      <c r="F18" s="83" t="s">
        <v>14</v>
      </c>
      <c r="G18" s="84">
        <v>40</v>
      </c>
      <c r="H18" s="85"/>
      <c r="I18" s="90">
        <f t="shared" si="0"/>
        <v>0</v>
      </c>
      <c r="J18" s="86"/>
      <c r="K18" s="90">
        <f t="shared" si="1"/>
        <v>0</v>
      </c>
      <c r="L18" s="90">
        <f t="shared" si="2"/>
        <v>0</v>
      </c>
    </row>
    <row r="19" spans="1:12" ht="26.25" customHeight="1">
      <c r="A19" s="69" t="s">
        <v>42</v>
      </c>
      <c r="B19" s="73" t="s">
        <v>94</v>
      </c>
      <c r="C19" s="74"/>
      <c r="D19" s="74"/>
      <c r="E19" s="74"/>
      <c r="F19" s="87" t="s">
        <v>14</v>
      </c>
      <c r="G19" s="88">
        <v>10</v>
      </c>
      <c r="H19" s="89"/>
      <c r="I19" s="91">
        <f t="shared" si="0"/>
        <v>0</v>
      </c>
      <c r="J19" s="86"/>
      <c r="K19" s="90">
        <f t="shared" si="1"/>
        <v>0</v>
      </c>
      <c r="L19" s="91">
        <f t="shared" si="2"/>
        <v>0</v>
      </c>
    </row>
    <row r="20" spans="1:12" ht="26.25" customHeight="1" thickBot="1">
      <c r="A20" s="69" t="s">
        <v>97</v>
      </c>
      <c r="B20" s="73" t="s">
        <v>98</v>
      </c>
      <c r="C20" s="74"/>
      <c r="D20" s="74"/>
      <c r="E20" s="74"/>
      <c r="F20" s="87" t="s">
        <v>14</v>
      </c>
      <c r="G20" s="88">
        <v>1</v>
      </c>
      <c r="H20" s="89"/>
      <c r="I20" s="91">
        <f>G20*H20</f>
        <v>0</v>
      </c>
      <c r="J20" s="86"/>
      <c r="K20" s="90">
        <f>I20*J20</f>
        <v>0</v>
      </c>
      <c r="L20" s="91">
        <f>I20+K20</f>
        <v>0</v>
      </c>
    </row>
    <row r="21" spans="1:12" ht="17.25" customHeight="1" thickBot="1">
      <c r="A21" s="75" t="s">
        <v>3</v>
      </c>
      <c r="B21" s="76" t="s">
        <v>1</v>
      </c>
      <c r="C21" s="77"/>
      <c r="D21" s="78"/>
      <c r="E21" s="78"/>
      <c r="F21" s="78"/>
      <c r="G21" s="78"/>
      <c r="H21" s="79"/>
      <c r="I21" s="92">
        <f>SUM(I6:I19)</f>
        <v>0</v>
      </c>
      <c r="J21" s="80"/>
      <c r="K21" s="80"/>
      <c r="L21" s="92">
        <f>SUM(L6:L19)</f>
        <v>0</v>
      </c>
    </row>
    <row r="22" spans="9:12" ht="13.5" thickBot="1">
      <c r="I22" s="21" t="s">
        <v>3</v>
      </c>
      <c r="L22" s="21" t="s">
        <v>3</v>
      </c>
    </row>
    <row r="23" spans="2:12" ht="12.75">
      <c r="B23" s="129" t="s">
        <v>89</v>
      </c>
      <c r="C23" s="130"/>
      <c r="D23" s="130"/>
      <c r="E23" s="130"/>
      <c r="F23" s="130"/>
      <c r="G23" s="130"/>
      <c r="H23" s="131"/>
      <c r="I23" s="21" t="s">
        <v>3</v>
      </c>
      <c r="L23" s="21" t="s">
        <v>3</v>
      </c>
    </row>
    <row r="24" spans="2:12" ht="12.75">
      <c r="B24" s="132"/>
      <c r="C24" s="133"/>
      <c r="D24" s="133"/>
      <c r="E24" s="133"/>
      <c r="F24" s="133"/>
      <c r="G24" s="133"/>
      <c r="H24" s="134"/>
      <c r="L24" s="16" t="s">
        <v>3</v>
      </c>
    </row>
    <row r="25" spans="2:8" ht="13.5" thickBot="1">
      <c r="B25" s="135"/>
      <c r="C25" s="136"/>
      <c r="D25" s="136"/>
      <c r="E25" s="136"/>
      <c r="F25" s="136"/>
      <c r="G25" s="136"/>
      <c r="H25" s="137"/>
    </row>
  </sheetData>
  <sheetProtection/>
  <mergeCells count="3">
    <mergeCell ref="A1:D1"/>
    <mergeCell ref="A3:D3"/>
    <mergeCell ref="B23:H25"/>
  </mergeCells>
  <printOptions horizontalCentered="1"/>
  <pageMargins left="0.1968503937007874" right="0.1968503937007874" top="0.6299212598425197" bottom="0.984251968503937" header="0.66929133858267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L20" sqref="L20"/>
    </sheetView>
  </sheetViews>
  <sheetFormatPr defaultColWidth="9.140625" defaultRowHeight="12.75"/>
  <cols>
    <col min="1" max="1" width="5.00390625" style="16" customWidth="1"/>
    <col min="2" max="2" width="23.140625" style="16" customWidth="1"/>
    <col min="3" max="3" width="8.421875" style="31" customWidth="1"/>
    <col min="4" max="5" width="11.140625" style="16" customWidth="1"/>
    <col min="6" max="6" width="6.140625" style="16" customWidth="1"/>
    <col min="7" max="7" width="8.140625" style="16" customWidth="1"/>
    <col min="8" max="8" width="9.140625" style="16" customWidth="1"/>
    <col min="9" max="9" width="11.57421875" style="16" customWidth="1"/>
    <col min="10" max="10" width="4.28125" style="16" customWidth="1"/>
    <col min="11" max="11" width="8.28125" style="16" customWidth="1"/>
    <col min="12" max="12" width="11.421875" style="16" customWidth="1"/>
    <col min="13" max="16384" width="9.140625" style="16" customWidth="1"/>
  </cols>
  <sheetData>
    <row r="1" spans="1:4" s="13" customFormat="1" ht="12.75">
      <c r="A1" s="127" t="s">
        <v>79</v>
      </c>
      <c r="B1" s="127"/>
      <c r="C1" s="127"/>
      <c r="D1" s="127"/>
    </row>
    <row r="3" spans="1:4" s="13" customFormat="1" ht="12.75">
      <c r="A3" s="127" t="s">
        <v>71</v>
      </c>
      <c r="B3" s="127"/>
      <c r="C3" s="127"/>
      <c r="D3" s="127"/>
    </row>
    <row r="5" spans="1:12" ht="70.5" customHeight="1">
      <c r="A5" s="14" t="s">
        <v>17</v>
      </c>
      <c r="B5" s="22" t="s">
        <v>15</v>
      </c>
      <c r="C5" s="28" t="s">
        <v>61</v>
      </c>
      <c r="D5" s="15" t="s">
        <v>22</v>
      </c>
      <c r="E5" s="15" t="s">
        <v>24</v>
      </c>
      <c r="F5" s="14" t="s">
        <v>25</v>
      </c>
      <c r="G5" s="14" t="s">
        <v>12</v>
      </c>
      <c r="H5" s="15" t="s">
        <v>43</v>
      </c>
      <c r="I5" s="15" t="s">
        <v>27</v>
      </c>
      <c r="J5" s="34" t="s">
        <v>28</v>
      </c>
      <c r="K5" s="15" t="s">
        <v>29</v>
      </c>
      <c r="L5" s="15" t="s">
        <v>30</v>
      </c>
    </row>
    <row r="6" spans="1:12" ht="12.75">
      <c r="A6" s="17"/>
      <c r="B6" s="23"/>
      <c r="C6" s="30"/>
      <c r="D6" s="18"/>
      <c r="E6" s="18"/>
      <c r="F6" s="18"/>
      <c r="G6" s="19" t="s">
        <v>4</v>
      </c>
      <c r="H6" s="20" t="s">
        <v>5</v>
      </c>
      <c r="I6" s="20" t="s">
        <v>7</v>
      </c>
      <c r="J6" s="19" t="s">
        <v>8</v>
      </c>
      <c r="K6" s="20" t="s">
        <v>9</v>
      </c>
      <c r="L6" s="20" t="s">
        <v>10</v>
      </c>
    </row>
    <row r="7" spans="1:12" ht="31.5" customHeight="1" thickBot="1">
      <c r="A7" s="93" t="s">
        <v>18</v>
      </c>
      <c r="B7" s="94" t="s">
        <v>77</v>
      </c>
      <c r="C7" s="95"/>
      <c r="D7" s="96"/>
      <c r="E7" s="96"/>
      <c r="F7" s="97" t="s">
        <v>14</v>
      </c>
      <c r="G7" s="98">
        <v>20000</v>
      </c>
      <c r="H7" s="103"/>
      <c r="I7" s="103">
        <f>G7*H7</f>
        <v>0</v>
      </c>
      <c r="J7" s="104"/>
      <c r="K7" s="105">
        <f>I7*J7</f>
        <v>0</v>
      </c>
      <c r="L7" s="103">
        <f>I7+K7</f>
        <v>0</v>
      </c>
    </row>
    <row r="8" spans="1:12" ht="21" customHeight="1" thickBot="1">
      <c r="A8" s="99" t="s">
        <v>3</v>
      </c>
      <c r="B8" s="100" t="s">
        <v>1</v>
      </c>
      <c r="C8" s="101"/>
      <c r="D8" s="102"/>
      <c r="E8" s="102"/>
      <c r="F8" s="102"/>
      <c r="G8" s="102"/>
      <c r="H8" s="106"/>
      <c r="I8" s="107">
        <f>SUM(I7)</f>
        <v>0</v>
      </c>
      <c r="J8" s="108" t="s">
        <v>3</v>
      </c>
      <c r="K8" s="108"/>
      <c r="L8" s="107">
        <f>SUM(L7)</f>
        <v>0</v>
      </c>
    </row>
    <row r="9" spans="9:12" ht="12.75">
      <c r="I9" s="21" t="s">
        <v>3</v>
      </c>
      <c r="L9" s="21" t="s">
        <v>3</v>
      </c>
    </row>
    <row r="10" spans="9:12" ht="13.5" thickBot="1">
      <c r="I10" s="21" t="s">
        <v>3</v>
      </c>
      <c r="L10" s="21" t="s">
        <v>3</v>
      </c>
    </row>
    <row r="11" spans="2:12" ht="12.75">
      <c r="B11" s="129" t="s">
        <v>89</v>
      </c>
      <c r="C11" s="130"/>
      <c r="D11" s="130"/>
      <c r="E11" s="130"/>
      <c r="F11" s="130"/>
      <c r="G11" s="130"/>
      <c r="H11" s="131"/>
      <c r="I11" s="21" t="s">
        <v>3</v>
      </c>
      <c r="L11" s="21" t="s">
        <v>3</v>
      </c>
    </row>
    <row r="12" spans="2:12" ht="12.75">
      <c r="B12" s="132"/>
      <c r="C12" s="133"/>
      <c r="D12" s="133"/>
      <c r="E12" s="133"/>
      <c r="F12" s="133"/>
      <c r="G12" s="133"/>
      <c r="H12" s="134"/>
      <c r="L12" s="16" t="s">
        <v>3</v>
      </c>
    </row>
    <row r="13" spans="2:8" ht="13.5" thickBot="1">
      <c r="B13" s="135"/>
      <c r="C13" s="136"/>
      <c r="D13" s="136"/>
      <c r="E13" s="136"/>
      <c r="F13" s="136"/>
      <c r="G13" s="136"/>
      <c r="H13" s="137"/>
    </row>
    <row r="14" ht="12.75">
      <c r="G14" s="24"/>
    </row>
  </sheetData>
  <sheetProtection/>
  <mergeCells count="3">
    <mergeCell ref="A3:D3"/>
    <mergeCell ref="A1:D1"/>
    <mergeCell ref="B11:H13"/>
  </mergeCells>
  <printOptions/>
  <pageMargins left="0.74" right="0.2362204724409449" top="0.984251968503937" bottom="0.15748031496062992" header="0.5118110236220472" footer="0.1574803149606299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3.8515625" style="0" customWidth="1"/>
    <col min="2" max="2" width="27.421875" style="0" customWidth="1"/>
    <col min="3" max="3" width="8.421875" style="29" customWidth="1"/>
    <col min="4" max="4" width="10.28125" style="0" customWidth="1"/>
    <col min="5" max="5" width="9.8515625" style="0" customWidth="1"/>
    <col min="6" max="6" width="6.8515625" style="0" customWidth="1"/>
    <col min="7" max="7" width="6.00390625" style="0" customWidth="1"/>
    <col min="8" max="8" width="6.7109375" style="0" customWidth="1"/>
    <col min="9" max="9" width="9.00390625" style="0" customWidth="1"/>
    <col min="10" max="10" width="4.28125" style="0" customWidth="1"/>
    <col min="11" max="11" width="8.140625" style="0" customWidth="1"/>
    <col min="12" max="12" width="9.28125" style="0" customWidth="1"/>
  </cols>
  <sheetData>
    <row r="1" spans="1:4" ht="12.75">
      <c r="A1" s="127" t="s">
        <v>79</v>
      </c>
      <c r="B1" s="127"/>
      <c r="C1" s="127"/>
      <c r="D1" s="127"/>
    </row>
    <row r="3" spans="1:4" ht="12.75">
      <c r="A3" s="128" t="s">
        <v>70</v>
      </c>
      <c r="B3" s="128"/>
      <c r="C3" s="128"/>
      <c r="D3" s="128"/>
    </row>
    <row r="4" ht="12.75">
      <c r="B4" t="s">
        <v>3</v>
      </c>
    </row>
    <row r="5" spans="1:12" s="3" customFormat="1" ht="61.5" customHeight="1">
      <c r="A5" s="11" t="s">
        <v>17</v>
      </c>
      <c r="B5" s="5" t="s">
        <v>15</v>
      </c>
      <c r="C5" s="27" t="s">
        <v>61</v>
      </c>
      <c r="D5" s="5" t="s">
        <v>22</v>
      </c>
      <c r="E5" s="5" t="s">
        <v>23</v>
      </c>
      <c r="F5" s="5" t="s">
        <v>25</v>
      </c>
      <c r="G5" s="5" t="s">
        <v>12</v>
      </c>
      <c r="H5" s="5" t="s">
        <v>64</v>
      </c>
      <c r="I5" s="5" t="s">
        <v>6</v>
      </c>
      <c r="J5" s="5" t="s">
        <v>11</v>
      </c>
      <c r="K5" s="5" t="s">
        <v>2</v>
      </c>
      <c r="L5" s="5" t="s">
        <v>13</v>
      </c>
    </row>
    <row r="6" spans="1:12" s="6" customFormat="1" ht="12.75">
      <c r="A6" s="10"/>
      <c r="B6" s="4"/>
      <c r="C6" s="4"/>
      <c r="D6" s="4"/>
      <c r="E6" s="12"/>
      <c r="F6" s="4"/>
      <c r="G6" s="4" t="s">
        <v>4</v>
      </c>
      <c r="H6" s="4" t="s">
        <v>5</v>
      </c>
      <c r="I6" s="4" t="s">
        <v>7</v>
      </c>
      <c r="J6" s="4" t="s">
        <v>8</v>
      </c>
      <c r="K6" s="4" t="s">
        <v>9</v>
      </c>
      <c r="L6" s="4" t="s">
        <v>10</v>
      </c>
    </row>
    <row r="7" spans="1:12" ht="22.5">
      <c r="A7" s="37" t="s">
        <v>18</v>
      </c>
      <c r="B7" s="120" t="s">
        <v>91</v>
      </c>
      <c r="C7" s="42"/>
      <c r="D7" s="41"/>
      <c r="E7" s="36"/>
      <c r="F7" s="37" t="s">
        <v>14</v>
      </c>
      <c r="G7" s="38">
        <v>300</v>
      </c>
      <c r="H7" s="39"/>
      <c r="I7" s="39">
        <f>G7*H7</f>
        <v>0</v>
      </c>
      <c r="J7" s="40"/>
      <c r="K7" s="39">
        <f>I7*J7</f>
        <v>0</v>
      </c>
      <c r="L7" s="39">
        <f>I7+K7</f>
        <v>0</v>
      </c>
    </row>
    <row r="8" spans="1:12" ht="33.75">
      <c r="A8" s="37" t="s">
        <v>19</v>
      </c>
      <c r="B8" s="120" t="s">
        <v>92</v>
      </c>
      <c r="C8" s="42"/>
      <c r="D8" s="41"/>
      <c r="E8" s="36"/>
      <c r="F8" s="37" t="s">
        <v>14</v>
      </c>
      <c r="G8" s="38">
        <v>300</v>
      </c>
      <c r="H8" s="39"/>
      <c r="I8" s="39">
        <f>G8*H8</f>
        <v>0</v>
      </c>
      <c r="J8" s="40"/>
      <c r="K8" s="39">
        <f>I8*J8</f>
        <v>0</v>
      </c>
      <c r="L8" s="39">
        <f>I8+K8</f>
        <v>0</v>
      </c>
    </row>
    <row r="9" spans="1:12" s="2" customFormat="1" ht="14.25">
      <c r="A9" s="47"/>
      <c r="B9" s="47"/>
      <c r="C9" s="48"/>
      <c r="D9" s="47"/>
      <c r="E9" s="36"/>
      <c r="F9" s="47"/>
      <c r="G9" s="50" t="s">
        <v>3</v>
      </c>
      <c r="H9" s="47" t="s">
        <v>1</v>
      </c>
      <c r="I9" s="55">
        <f>SUM(I7:I8)</f>
        <v>0</v>
      </c>
      <c r="J9" s="111"/>
      <c r="K9" s="112"/>
      <c r="L9" s="55">
        <f>SUM(L7:L8)</f>
        <v>0</v>
      </c>
    </row>
    <row r="10" spans="8:12" ht="12.75">
      <c r="H10" t="s">
        <v>0</v>
      </c>
      <c r="I10" s="1" t="s">
        <v>3</v>
      </c>
      <c r="J10" s="26"/>
      <c r="K10" s="26"/>
      <c r="L10" s="1" t="s">
        <v>3</v>
      </c>
    </row>
    <row r="11" spans="9:12" ht="13.5" thickBot="1">
      <c r="I11" s="1" t="s">
        <v>3</v>
      </c>
      <c r="L11" s="1" t="s">
        <v>3</v>
      </c>
    </row>
    <row r="12" spans="2:12" ht="12.75">
      <c r="B12" s="129" t="s">
        <v>89</v>
      </c>
      <c r="C12" s="130"/>
      <c r="D12" s="130"/>
      <c r="E12" s="130"/>
      <c r="F12" s="130"/>
      <c r="G12" s="130"/>
      <c r="H12" s="131"/>
      <c r="I12" s="1" t="s">
        <v>3</v>
      </c>
      <c r="L12" s="1" t="s">
        <v>3</v>
      </c>
    </row>
    <row r="13" spans="2:12" ht="12.75">
      <c r="B13" s="132"/>
      <c r="C13" s="133"/>
      <c r="D13" s="133"/>
      <c r="E13" s="133"/>
      <c r="F13" s="133"/>
      <c r="G13" s="133"/>
      <c r="H13" s="134"/>
      <c r="I13" s="1" t="s">
        <v>3</v>
      </c>
      <c r="L13" s="1" t="s">
        <v>3</v>
      </c>
    </row>
    <row r="14" spans="2:12" ht="13.5" thickBot="1">
      <c r="B14" s="135"/>
      <c r="C14" s="136"/>
      <c r="D14" s="136"/>
      <c r="E14" s="136"/>
      <c r="F14" s="136"/>
      <c r="G14" s="136"/>
      <c r="H14" s="137"/>
      <c r="I14" s="1" t="s">
        <v>3</v>
      </c>
      <c r="L14" s="1" t="s">
        <v>3</v>
      </c>
    </row>
    <row r="15" spans="9:12" ht="12.75">
      <c r="I15" s="1" t="s">
        <v>3</v>
      </c>
      <c r="L15" s="1" t="s">
        <v>3</v>
      </c>
    </row>
    <row r="16" spans="9:12" ht="12.75">
      <c r="I16" s="1" t="s">
        <v>3</v>
      </c>
      <c r="L16" s="1" t="s">
        <v>3</v>
      </c>
    </row>
    <row r="17" spans="9:12" ht="12.75">
      <c r="I17" s="1" t="s">
        <v>3</v>
      </c>
      <c r="L17" s="1" t="s">
        <v>3</v>
      </c>
    </row>
    <row r="18" spans="9:12" ht="12.75">
      <c r="I18" s="1" t="s">
        <v>3</v>
      </c>
      <c r="L18" s="1" t="s">
        <v>3</v>
      </c>
    </row>
    <row r="19" spans="9:12" ht="12.75">
      <c r="I19" s="1" t="s">
        <v>3</v>
      </c>
      <c r="L19" s="1" t="s">
        <v>3</v>
      </c>
    </row>
    <row r="20" spans="9:12" ht="12.75">
      <c r="I20" s="1" t="s">
        <v>3</v>
      </c>
      <c r="L20" s="1" t="s">
        <v>3</v>
      </c>
    </row>
    <row r="21" spans="9:12" ht="12.75">
      <c r="I21" s="1" t="s">
        <v>3</v>
      </c>
      <c r="L21" s="1" t="s">
        <v>3</v>
      </c>
    </row>
    <row r="22" ht="12.75">
      <c r="L22" s="1" t="s">
        <v>3</v>
      </c>
    </row>
  </sheetData>
  <sheetProtection/>
  <mergeCells count="3">
    <mergeCell ref="A1:D1"/>
    <mergeCell ref="A3:D3"/>
    <mergeCell ref="B12:H14"/>
  </mergeCells>
  <printOptions horizontalCentered="1"/>
  <pageMargins left="0.3937007874015748" right="0.31496062992125984" top="0.5118110236220472" bottom="0.984251968503937" header="0.5118110236220472" footer="0.5118110236220472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O7" sqref="O7"/>
    </sheetView>
  </sheetViews>
  <sheetFormatPr defaultColWidth="9.140625" defaultRowHeight="12.75"/>
  <cols>
    <col min="1" max="1" width="4.140625" style="0" customWidth="1"/>
    <col min="2" max="2" width="30.421875" style="0" customWidth="1"/>
    <col min="3" max="3" width="8.00390625" style="29" customWidth="1"/>
    <col min="4" max="4" width="10.8515625" style="0" customWidth="1"/>
    <col min="5" max="5" width="9.57421875" style="0" customWidth="1"/>
    <col min="6" max="6" width="6.140625" style="0" customWidth="1"/>
    <col min="7" max="7" width="6.28125" style="0" customWidth="1"/>
    <col min="8" max="8" width="8.421875" style="0" customWidth="1"/>
    <col min="9" max="9" width="13.421875" style="0" customWidth="1"/>
    <col min="10" max="10" width="4.28125" style="0" customWidth="1"/>
    <col min="12" max="12" width="14.140625" style="0" customWidth="1"/>
  </cols>
  <sheetData>
    <row r="1" spans="1:4" ht="12.75">
      <c r="A1" s="127" t="s">
        <v>79</v>
      </c>
      <c r="B1" s="127"/>
      <c r="C1" s="127"/>
      <c r="D1" s="127"/>
    </row>
    <row r="3" spans="1:4" ht="12.75">
      <c r="A3" s="123" t="s">
        <v>111</v>
      </c>
      <c r="B3" s="123"/>
      <c r="C3" s="123"/>
      <c r="D3" s="123"/>
    </row>
    <row r="4" ht="12.75">
      <c r="B4" t="s">
        <v>3</v>
      </c>
    </row>
    <row r="5" spans="1:12" s="3" customFormat="1" ht="58.5">
      <c r="A5" s="9" t="s">
        <v>17</v>
      </c>
      <c r="B5" s="5" t="s">
        <v>15</v>
      </c>
      <c r="C5" s="27" t="s">
        <v>61</v>
      </c>
      <c r="D5" s="5" t="s">
        <v>22</v>
      </c>
      <c r="E5" s="5" t="s">
        <v>23</v>
      </c>
      <c r="F5" s="5" t="s">
        <v>78</v>
      </c>
      <c r="G5" s="5" t="s">
        <v>12</v>
      </c>
      <c r="H5" s="5" t="s">
        <v>66</v>
      </c>
      <c r="I5" s="5" t="s">
        <v>6</v>
      </c>
      <c r="J5" s="5" t="s">
        <v>11</v>
      </c>
      <c r="K5" s="5" t="s">
        <v>2</v>
      </c>
      <c r="L5" s="5" t="s">
        <v>13</v>
      </c>
    </row>
    <row r="6" spans="1:12" s="6" customFormat="1" ht="12.75">
      <c r="A6" s="8"/>
      <c r="B6" s="4"/>
      <c r="C6" s="4"/>
      <c r="D6" s="4"/>
      <c r="E6" s="12"/>
      <c r="F6" s="4"/>
      <c r="G6" s="4" t="s">
        <v>4</v>
      </c>
      <c r="H6" s="4" t="s">
        <v>5</v>
      </c>
      <c r="I6" s="4" t="s">
        <v>7</v>
      </c>
      <c r="J6" s="4" t="s">
        <v>8</v>
      </c>
      <c r="K6" s="4" t="s">
        <v>9</v>
      </c>
      <c r="L6" s="4" t="s">
        <v>10</v>
      </c>
    </row>
    <row r="7" spans="1:12" s="6" customFormat="1" ht="40.5" customHeight="1">
      <c r="A7" s="56">
        <v>1</v>
      </c>
      <c r="B7" s="121" t="s">
        <v>101</v>
      </c>
      <c r="C7" s="36"/>
      <c r="D7" s="35"/>
      <c r="E7" s="36"/>
      <c r="F7" s="37" t="s">
        <v>14</v>
      </c>
      <c r="G7" s="124">
        <v>30000</v>
      </c>
      <c r="H7" s="39"/>
      <c r="I7" s="39">
        <f aca="true" t="shared" si="0" ref="I7:I21">G7*H7</f>
        <v>0</v>
      </c>
      <c r="J7" s="40"/>
      <c r="K7" s="39">
        <f aca="true" t="shared" si="1" ref="K7:K21">I7*J7</f>
        <v>0</v>
      </c>
      <c r="L7" s="39">
        <f aca="true" t="shared" si="2" ref="L7:L21">I7+K7</f>
        <v>0</v>
      </c>
    </row>
    <row r="8" spans="1:12" s="6" customFormat="1" ht="42" customHeight="1">
      <c r="A8" s="56">
        <v>2</v>
      </c>
      <c r="B8" s="121" t="s">
        <v>102</v>
      </c>
      <c r="C8" s="42"/>
      <c r="D8" s="41"/>
      <c r="E8" s="36"/>
      <c r="F8" s="37" t="s">
        <v>14</v>
      </c>
      <c r="G8" s="124">
        <v>10000</v>
      </c>
      <c r="H8" s="39"/>
      <c r="I8" s="39">
        <f t="shared" si="0"/>
        <v>0</v>
      </c>
      <c r="J8" s="40"/>
      <c r="K8" s="39">
        <f t="shared" si="1"/>
        <v>0</v>
      </c>
      <c r="L8" s="39">
        <f t="shared" si="2"/>
        <v>0</v>
      </c>
    </row>
    <row r="9" spans="1:12" s="6" customFormat="1" ht="36.75" customHeight="1">
      <c r="A9" s="56">
        <v>3</v>
      </c>
      <c r="B9" s="122" t="s">
        <v>103</v>
      </c>
      <c r="C9" s="42"/>
      <c r="D9" s="41"/>
      <c r="E9" s="36"/>
      <c r="F9" s="37" t="s">
        <v>14</v>
      </c>
      <c r="G9" s="124">
        <v>15000</v>
      </c>
      <c r="H9" s="39"/>
      <c r="I9" s="39">
        <f t="shared" si="0"/>
        <v>0</v>
      </c>
      <c r="J9" s="40"/>
      <c r="K9" s="39">
        <f t="shared" si="1"/>
        <v>0</v>
      </c>
      <c r="L9" s="39">
        <f t="shared" si="2"/>
        <v>0</v>
      </c>
    </row>
    <row r="10" spans="1:12" s="6" customFormat="1" ht="37.5" customHeight="1">
      <c r="A10" s="56">
        <v>4</v>
      </c>
      <c r="B10" s="122" t="s">
        <v>104</v>
      </c>
      <c r="C10" s="36"/>
      <c r="D10" s="35"/>
      <c r="E10" s="36"/>
      <c r="F10" s="37" t="s">
        <v>14</v>
      </c>
      <c r="G10" s="124">
        <v>300</v>
      </c>
      <c r="H10" s="39"/>
      <c r="I10" s="39">
        <f t="shared" si="0"/>
        <v>0</v>
      </c>
      <c r="J10" s="40"/>
      <c r="K10" s="39">
        <f t="shared" si="1"/>
        <v>0</v>
      </c>
      <c r="L10" s="39">
        <f t="shared" si="2"/>
        <v>0</v>
      </c>
    </row>
    <row r="11" spans="1:12" s="6" customFormat="1" ht="63" customHeight="1">
      <c r="A11" s="56">
        <v>5</v>
      </c>
      <c r="B11" s="121" t="s">
        <v>112</v>
      </c>
      <c r="C11" s="36"/>
      <c r="D11" s="35"/>
      <c r="E11" s="36"/>
      <c r="F11" s="37" t="s">
        <v>14</v>
      </c>
      <c r="G11" s="124">
        <v>1000</v>
      </c>
      <c r="H11" s="125"/>
      <c r="I11" s="39">
        <f t="shared" si="0"/>
        <v>0</v>
      </c>
      <c r="J11" s="40"/>
      <c r="K11" s="39">
        <f t="shared" si="1"/>
        <v>0</v>
      </c>
      <c r="L11" s="39">
        <f t="shared" si="2"/>
        <v>0</v>
      </c>
    </row>
    <row r="12" spans="1:12" ht="63" customHeight="1">
      <c r="A12" s="56">
        <v>6</v>
      </c>
      <c r="B12" s="121" t="s">
        <v>114</v>
      </c>
      <c r="C12" s="36"/>
      <c r="D12" s="35"/>
      <c r="E12" s="36"/>
      <c r="F12" s="37" t="s">
        <v>14</v>
      </c>
      <c r="G12" s="124">
        <v>3000</v>
      </c>
      <c r="H12" s="39"/>
      <c r="I12" s="39">
        <f t="shared" si="0"/>
        <v>0</v>
      </c>
      <c r="J12" s="40"/>
      <c r="K12" s="39">
        <f t="shared" si="1"/>
        <v>0</v>
      </c>
      <c r="L12" s="39">
        <f t="shared" si="2"/>
        <v>0</v>
      </c>
    </row>
    <row r="13" spans="1:12" ht="52.5" customHeight="1">
      <c r="A13" s="56">
        <v>7</v>
      </c>
      <c r="B13" s="126" t="s">
        <v>115</v>
      </c>
      <c r="C13" s="42"/>
      <c r="D13" s="41"/>
      <c r="E13" s="36"/>
      <c r="F13" s="37" t="s">
        <v>14</v>
      </c>
      <c r="G13" s="124">
        <v>5000</v>
      </c>
      <c r="H13" s="39"/>
      <c r="I13" s="39">
        <f t="shared" si="0"/>
        <v>0</v>
      </c>
      <c r="J13" s="40"/>
      <c r="K13" s="39">
        <f t="shared" si="1"/>
        <v>0</v>
      </c>
      <c r="L13" s="39">
        <f t="shared" si="2"/>
        <v>0</v>
      </c>
    </row>
    <row r="14" spans="1:12" ht="52.5" customHeight="1">
      <c r="A14" s="56">
        <v>8</v>
      </c>
      <c r="B14" s="126" t="s">
        <v>117</v>
      </c>
      <c r="C14" s="42"/>
      <c r="D14" s="41"/>
      <c r="E14" s="36"/>
      <c r="F14" s="37" t="s">
        <v>14</v>
      </c>
      <c r="G14" s="124">
        <v>45000</v>
      </c>
      <c r="H14" s="39"/>
      <c r="I14" s="39">
        <f t="shared" si="0"/>
        <v>0</v>
      </c>
      <c r="J14" s="40"/>
      <c r="K14" s="39">
        <f t="shared" si="1"/>
        <v>0</v>
      </c>
      <c r="L14" s="39">
        <f t="shared" si="2"/>
        <v>0</v>
      </c>
    </row>
    <row r="15" spans="1:12" ht="51.75" customHeight="1">
      <c r="A15" s="56">
        <v>9</v>
      </c>
      <c r="B15" s="121" t="s">
        <v>110</v>
      </c>
      <c r="C15" s="42"/>
      <c r="D15" s="41"/>
      <c r="E15" s="36"/>
      <c r="F15" s="37" t="s">
        <v>14</v>
      </c>
      <c r="G15" s="124">
        <v>45000</v>
      </c>
      <c r="H15" s="125"/>
      <c r="I15" s="39">
        <f t="shared" si="0"/>
        <v>0</v>
      </c>
      <c r="J15" s="40"/>
      <c r="K15" s="39">
        <f t="shared" si="1"/>
        <v>0</v>
      </c>
      <c r="L15" s="39">
        <f t="shared" si="2"/>
        <v>0</v>
      </c>
    </row>
    <row r="16" spans="1:12" ht="33.75" customHeight="1">
      <c r="A16" s="56">
        <v>10</v>
      </c>
      <c r="B16" s="121" t="s">
        <v>108</v>
      </c>
      <c r="C16" s="36"/>
      <c r="D16" s="35"/>
      <c r="E16" s="36"/>
      <c r="F16" s="37" t="s">
        <v>14</v>
      </c>
      <c r="G16" s="124">
        <v>40000</v>
      </c>
      <c r="H16" s="125"/>
      <c r="I16" s="39">
        <f t="shared" si="0"/>
        <v>0</v>
      </c>
      <c r="J16" s="40"/>
      <c r="K16" s="39">
        <f t="shared" si="1"/>
        <v>0</v>
      </c>
      <c r="L16" s="39">
        <f t="shared" si="2"/>
        <v>0</v>
      </c>
    </row>
    <row r="17" spans="1:12" ht="24.75" customHeight="1">
      <c r="A17" s="56">
        <v>11</v>
      </c>
      <c r="B17" s="121" t="s">
        <v>109</v>
      </c>
      <c r="C17" s="36"/>
      <c r="D17" s="35"/>
      <c r="E17" s="36"/>
      <c r="F17" s="37" t="s">
        <v>14</v>
      </c>
      <c r="G17" s="124">
        <v>5000</v>
      </c>
      <c r="H17" s="39"/>
      <c r="I17" s="39">
        <f t="shared" si="0"/>
        <v>0</v>
      </c>
      <c r="J17" s="40"/>
      <c r="K17" s="39">
        <f t="shared" si="1"/>
        <v>0</v>
      </c>
      <c r="L17" s="39">
        <f t="shared" si="2"/>
        <v>0</v>
      </c>
    </row>
    <row r="18" spans="1:12" ht="35.25" customHeight="1">
      <c r="A18" s="56">
        <v>12</v>
      </c>
      <c r="B18" s="121" t="s">
        <v>116</v>
      </c>
      <c r="C18" s="36"/>
      <c r="D18" s="35"/>
      <c r="E18" s="36"/>
      <c r="F18" s="37" t="s">
        <v>14</v>
      </c>
      <c r="G18" s="124">
        <v>3</v>
      </c>
      <c r="H18" s="39"/>
      <c r="I18" s="39">
        <f t="shared" si="0"/>
        <v>0</v>
      </c>
      <c r="J18" s="40"/>
      <c r="K18" s="39">
        <f t="shared" si="1"/>
        <v>0</v>
      </c>
      <c r="L18" s="39">
        <f t="shared" si="2"/>
        <v>0</v>
      </c>
    </row>
    <row r="19" spans="1:12" ht="27.75" customHeight="1">
      <c r="A19" s="56">
        <v>13</v>
      </c>
      <c r="B19" s="121" t="s">
        <v>105</v>
      </c>
      <c r="C19" s="36"/>
      <c r="D19" s="35"/>
      <c r="E19" s="36"/>
      <c r="F19" s="37" t="s">
        <v>14</v>
      </c>
      <c r="G19" s="124">
        <v>5500</v>
      </c>
      <c r="H19" s="39"/>
      <c r="I19" s="39">
        <f t="shared" si="0"/>
        <v>0</v>
      </c>
      <c r="J19" s="40"/>
      <c r="K19" s="39">
        <f t="shared" si="1"/>
        <v>0</v>
      </c>
      <c r="L19" s="39">
        <f t="shared" si="2"/>
        <v>0</v>
      </c>
    </row>
    <row r="20" spans="1:12" ht="25.5" customHeight="1">
      <c r="A20" s="56">
        <v>14</v>
      </c>
      <c r="B20" s="122" t="s">
        <v>106</v>
      </c>
      <c r="C20" s="36"/>
      <c r="D20" s="35"/>
      <c r="E20" s="36"/>
      <c r="F20" s="37" t="s">
        <v>14</v>
      </c>
      <c r="G20" s="124">
        <v>500</v>
      </c>
      <c r="H20" s="39"/>
      <c r="I20" s="39">
        <f t="shared" si="0"/>
        <v>0</v>
      </c>
      <c r="J20" s="40"/>
      <c r="K20" s="39">
        <f t="shared" si="1"/>
        <v>0</v>
      </c>
      <c r="L20" s="39">
        <f t="shared" si="2"/>
        <v>0</v>
      </c>
    </row>
    <row r="21" spans="1:12" ht="40.5" customHeight="1">
      <c r="A21" s="56">
        <v>15</v>
      </c>
      <c r="B21" s="122" t="s">
        <v>107</v>
      </c>
      <c r="C21" s="36"/>
      <c r="D21" s="35"/>
      <c r="E21" s="36"/>
      <c r="F21" s="37" t="s">
        <v>14</v>
      </c>
      <c r="G21" s="124">
        <v>6000</v>
      </c>
      <c r="H21" s="39"/>
      <c r="I21" s="39">
        <f t="shared" si="0"/>
        <v>0</v>
      </c>
      <c r="J21" s="40"/>
      <c r="K21" s="39">
        <f t="shared" si="1"/>
        <v>0</v>
      </c>
      <c r="L21" s="39">
        <f t="shared" si="2"/>
        <v>0</v>
      </c>
    </row>
    <row r="22" spans="1:12" s="2" customFormat="1" ht="14.25">
      <c r="A22" s="46"/>
      <c r="B22" s="47"/>
      <c r="C22" s="48"/>
      <c r="D22" s="47"/>
      <c r="E22" s="54"/>
      <c r="F22" s="47"/>
      <c r="G22" s="50" t="s">
        <v>3</v>
      </c>
      <c r="H22" s="47" t="s">
        <v>1</v>
      </c>
      <c r="I22" s="55">
        <f>SUM(I7:I21)</f>
        <v>0</v>
      </c>
      <c r="J22" s="111"/>
      <c r="K22" s="112"/>
      <c r="L22" s="55">
        <f>SUM(L7:L21)</f>
        <v>0</v>
      </c>
    </row>
    <row r="23" spans="9:12" ht="13.5" customHeight="1">
      <c r="I23" s="1" t="s">
        <v>3</v>
      </c>
      <c r="J23" s="26"/>
      <c r="K23" s="26"/>
      <c r="L23" s="1" t="s">
        <v>3</v>
      </c>
    </row>
    <row r="24" spans="9:12" ht="12.75">
      <c r="I24" s="1" t="s">
        <v>3</v>
      </c>
      <c r="L24" s="1" t="s">
        <v>3</v>
      </c>
    </row>
    <row r="25" spans="1:12" ht="64.5" customHeight="1">
      <c r="A25" s="138" t="s">
        <v>118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</row>
    <row r="26" spans="9:12" ht="13.5" thickBot="1">
      <c r="I26" s="1" t="s">
        <v>3</v>
      </c>
      <c r="L26" s="1" t="s">
        <v>3</v>
      </c>
    </row>
    <row r="27" spans="2:12" ht="12.75">
      <c r="B27" s="129" t="s">
        <v>89</v>
      </c>
      <c r="C27" s="130"/>
      <c r="D27" s="130"/>
      <c r="E27" s="130"/>
      <c r="F27" s="130"/>
      <c r="G27" s="130"/>
      <c r="H27" s="131"/>
      <c r="L27" s="1" t="s">
        <v>3</v>
      </c>
    </row>
    <row r="28" spans="2:8" ht="12.75">
      <c r="B28" s="132"/>
      <c r="C28" s="133"/>
      <c r="D28" s="133"/>
      <c r="E28" s="133"/>
      <c r="F28" s="133"/>
      <c r="G28" s="133"/>
      <c r="H28" s="134"/>
    </row>
    <row r="29" spans="2:8" ht="13.5" thickBot="1">
      <c r="B29" s="135"/>
      <c r="C29" s="136"/>
      <c r="D29" s="136"/>
      <c r="E29" s="136"/>
      <c r="F29" s="136"/>
      <c r="G29" s="136"/>
      <c r="H29" s="137"/>
    </row>
  </sheetData>
  <sheetProtection/>
  <mergeCells count="3">
    <mergeCell ref="A1:D1"/>
    <mergeCell ref="A25:L25"/>
    <mergeCell ref="B27:H29"/>
  </mergeCells>
  <printOptions horizontalCentered="1"/>
  <pageMargins left="0.08" right="0.09" top="0.6692913385826772" bottom="0.5118110236220472" header="0.5118110236220472" footer="0.511811023622047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K21" sqref="K21"/>
    </sheetView>
  </sheetViews>
  <sheetFormatPr defaultColWidth="9.140625" defaultRowHeight="12.75"/>
  <cols>
    <col min="1" max="1" width="5.00390625" style="16" customWidth="1"/>
    <col min="2" max="2" width="23.140625" style="16" customWidth="1"/>
    <col min="3" max="4" width="11.140625" style="16" customWidth="1"/>
    <col min="5" max="5" width="6.140625" style="16" customWidth="1"/>
    <col min="6" max="6" width="8.140625" style="16" customWidth="1"/>
    <col min="7" max="7" width="14.57421875" style="16" customWidth="1"/>
    <col min="8" max="8" width="13.7109375" style="16" customWidth="1"/>
    <col min="9" max="9" width="5.8515625" style="16" customWidth="1"/>
    <col min="10" max="10" width="8.28125" style="16" customWidth="1"/>
    <col min="11" max="11" width="15.8515625" style="16" customWidth="1"/>
    <col min="12" max="16384" width="9.140625" style="16" customWidth="1"/>
  </cols>
  <sheetData>
    <row r="1" spans="1:3" s="13" customFormat="1" ht="12.75">
      <c r="A1" s="127" t="s">
        <v>79</v>
      </c>
      <c r="B1" s="127"/>
      <c r="C1" s="127"/>
    </row>
    <row r="3" spans="1:3" s="13" customFormat="1" ht="12.75">
      <c r="A3" s="127" t="s">
        <v>120</v>
      </c>
      <c r="B3" s="127"/>
      <c r="C3" s="127"/>
    </row>
    <row r="5" spans="1:11" ht="70.5" customHeight="1">
      <c r="A5" s="14" t="s">
        <v>17</v>
      </c>
      <c r="B5" s="22" t="s">
        <v>15</v>
      </c>
      <c r="C5" s="15" t="s">
        <v>22</v>
      </c>
      <c r="D5" s="15" t="s">
        <v>24</v>
      </c>
      <c r="E5" s="14" t="s">
        <v>25</v>
      </c>
      <c r="F5" s="14" t="s">
        <v>12</v>
      </c>
      <c r="G5" s="15" t="s">
        <v>43</v>
      </c>
      <c r="H5" s="15" t="s">
        <v>27</v>
      </c>
      <c r="I5" s="34" t="s">
        <v>28</v>
      </c>
      <c r="J5" s="15" t="s">
        <v>29</v>
      </c>
      <c r="K5" s="15" t="s">
        <v>30</v>
      </c>
    </row>
    <row r="6" spans="1:11" ht="12.75">
      <c r="A6" s="17"/>
      <c r="B6" s="23"/>
      <c r="C6" s="18"/>
      <c r="D6" s="18"/>
      <c r="E6" s="18"/>
      <c r="F6" s="19" t="s">
        <v>4</v>
      </c>
      <c r="G6" s="20" t="s">
        <v>5</v>
      </c>
      <c r="H6" s="20" t="s">
        <v>7</v>
      </c>
      <c r="I6" s="19" t="s">
        <v>8</v>
      </c>
      <c r="J6" s="20" t="s">
        <v>9</v>
      </c>
      <c r="K6" s="20" t="s">
        <v>10</v>
      </c>
    </row>
    <row r="7" spans="1:11" ht="134.25" customHeight="1" thickBot="1">
      <c r="A7" s="93" t="s">
        <v>18</v>
      </c>
      <c r="B7" s="94" t="s">
        <v>119</v>
      </c>
      <c r="C7" s="96"/>
      <c r="D7" s="96"/>
      <c r="E7" s="97" t="s">
        <v>14</v>
      </c>
      <c r="F7" s="98">
        <v>1</v>
      </c>
      <c r="G7" s="103"/>
      <c r="H7" s="103">
        <f>F7*G7</f>
        <v>0</v>
      </c>
      <c r="I7" s="104"/>
      <c r="J7" s="105">
        <f>H7*I7</f>
        <v>0</v>
      </c>
      <c r="K7" s="103">
        <f>H7+J7</f>
        <v>0</v>
      </c>
    </row>
    <row r="8" spans="1:11" ht="21" customHeight="1" thickBot="1">
      <c r="A8" s="99" t="s">
        <v>3</v>
      </c>
      <c r="B8" s="100" t="s">
        <v>1</v>
      </c>
      <c r="C8" s="102"/>
      <c r="D8" s="102"/>
      <c r="E8" s="102"/>
      <c r="F8" s="102"/>
      <c r="G8" s="106"/>
      <c r="H8" s="107">
        <f>SUM(H7)</f>
        <v>0</v>
      </c>
      <c r="I8" s="108" t="s">
        <v>3</v>
      </c>
      <c r="J8" s="108"/>
      <c r="K8" s="107">
        <f>SUM(K7)</f>
        <v>0</v>
      </c>
    </row>
    <row r="9" spans="8:11" ht="12.75">
      <c r="H9" s="21" t="s">
        <v>3</v>
      </c>
      <c r="K9" s="21" t="s">
        <v>3</v>
      </c>
    </row>
    <row r="10" spans="8:11" ht="13.5" thickBot="1">
      <c r="H10" s="21" t="s">
        <v>3</v>
      </c>
      <c r="K10" s="21" t="s">
        <v>3</v>
      </c>
    </row>
    <row r="11" spans="2:11" ht="12.75">
      <c r="B11" s="129" t="s">
        <v>89</v>
      </c>
      <c r="C11" s="130"/>
      <c r="D11" s="130"/>
      <c r="E11" s="130"/>
      <c r="F11" s="130"/>
      <c r="G11" s="131"/>
      <c r="H11" s="21" t="s">
        <v>3</v>
      </c>
      <c r="K11" s="21" t="s">
        <v>3</v>
      </c>
    </row>
    <row r="12" spans="2:11" ht="12.75">
      <c r="B12" s="132"/>
      <c r="C12" s="133"/>
      <c r="D12" s="133"/>
      <c r="E12" s="133"/>
      <c r="F12" s="133"/>
      <c r="G12" s="134"/>
      <c r="K12" s="16" t="s">
        <v>3</v>
      </c>
    </row>
    <row r="13" spans="2:7" ht="13.5" thickBot="1">
      <c r="B13" s="135"/>
      <c r="C13" s="136"/>
      <c r="D13" s="136"/>
      <c r="E13" s="136"/>
      <c r="F13" s="136"/>
      <c r="G13" s="137"/>
    </row>
    <row r="14" ht="12.75">
      <c r="F14" s="24"/>
    </row>
  </sheetData>
  <sheetProtection/>
  <mergeCells count="3">
    <mergeCell ref="A3:C3"/>
    <mergeCell ref="A1:C1"/>
    <mergeCell ref="B11:G13"/>
  </mergeCells>
  <printOptions/>
  <pageMargins left="0.74" right="0.2362204724409449" top="0.984251968503937" bottom="0.15748031496062992" header="0.511811023622047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Abbott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Abbott Laboratories</dc:creator>
  <cp:keywords/>
  <dc:description/>
  <cp:lastModifiedBy> </cp:lastModifiedBy>
  <cp:lastPrinted>2011-12-22T09:39:48Z</cp:lastPrinted>
  <dcterms:created xsi:type="dcterms:W3CDTF">2004-10-19T10:13:41Z</dcterms:created>
  <dcterms:modified xsi:type="dcterms:W3CDTF">2011-12-22T09:40:57Z</dcterms:modified>
  <cp:category/>
  <cp:version/>
  <cp:contentType/>
  <cp:contentStatus/>
</cp:coreProperties>
</file>