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Tabela 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_xlnm.Print_Area" localSheetId="0">'Tabela '!$A$1:$W$45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<sst xmlns="http://schemas.openxmlformats.org/spreadsheetml/2006/main" count="70" uniqueCount="59">
  <si>
    <t>Lp.</t>
  </si>
  <si>
    <t>Nr Katalogowy</t>
  </si>
  <si>
    <t>ALAT / GPT</t>
  </si>
  <si>
    <t>AspAT / GOT</t>
  </si>
  <si>
    <t>Bilirubina całkowita</t>
  </si>
  <si>
    <t>Glukoza</t>
  </si>
  <si>
    <t xml:space="preserve">Cholesterol </t>
  </si>
  <si>
    <t>Cholesterol HDL (met. Bezpośrednia)</t>
  </si>
  <si>
    <t>Fosfataza zasadowa</t>
  </si>
  <si>
    <t>Mocznik</t>
  </si>
  <si>
    <t>Kwas moczowy</t>
  </si>
  <si>
    <t>Kreatynina</t>
  </si>
  <si>
    <t>Trójglicerydy</t>
  </si>
  <si>
    <t>Białko całkowite</t>
  </si>
  <si>
    <t>Białko w moczu i PMR</t>
  </si>
  <si>
    <t xml:space="preserve">Albumina </t>
  </si>
  <si>
    <t>Wapń</t>
  </si>
  <si>
    <t>Fosfor</t>
  </si>
  <si>
    <t>Żelazo</t>
  </si>
  <si>
    <t>Magnez</t>
  </si>
  <si>
    <t>Troponina I</t>
  </si>
  <si>
    <t>TSH</t>
  </si>
  <si>
    <t>High sensitivity CRP</t>
  </si>
  <si>
    <t>Alkohol etylowy</t>
  </si>
  <si>
    <t>Gamma-Glutamylotransferaza</t>
  </si>
  <si>
    <t>CKMB Mass</t>
  </si>
  <si>
    <t>Kinaza kreatyninowa</t>
  </si>
  <si>
    <t>Odczynniki biochemiczne wraz z dzierżawą 2 aparatów biochemicznych</t>
  </si>
  <si>
    <t>Odczynnik</t>
  </si>
  <si>
    <t>ISE (Na, K, Cl)</t>
  </si>
  <si>
    <t>IgE mono</t>
  </si>
  <si>
    <t>Ilość testów z 1 op. w szt.</t>
  </si>
  <si>
    <t>Ilość op.</t>
  </si>
  <si>
    <t>Cena netto za 1 op.</t>
  </si>
  <si>
    <t>Wartość netto stanowiąca iloczyn A x B = C</t>
  </si>
  <si>
    <t>VAT %</t>
  </si>
  <si>
    <t>Kwota VAT</t>
  </si>
  <si>
    <t>Wartość brutto stanowiąca sumę C + E = F</t>
  </si>
  <si>
    <t>A</t>
  </si>
  <si>
    <t>B</t>
  </si>
  <si>
    <t>C</t>
  </si>
  <si>
    <t>D</t>
  </si>
  <si>
    <t>E</t>
  </si>
  <si>
    <t>F</t>
  </si>
  <si>
    <t>Kontrole, kalibratory, kuwety oraz części zużywalne do wykonania wymaganej ilości oznaczeń</t>
  </si>
  <si>
    <t>Dzierżawa 2 aparatów</t>
  </si>
  <si>
    <t>Nazwa aparatów</t>
  </si>
  <si>
    <t>Ilość miesięcy</t>
  </si>
  <si>
    <t>Opłata za dzierżawę 2 aparatów /miesiąc/ netto</t>
  </si>
  <si>
    <t>SUMA</t>
  </si>
  <si>
    <t>Ilość oznaczeń na 36 miesięcy</t>
  </si>
  <si>
    <t>Nazwa handlowa odczynnika</t>
  </si>
  <si>
    <t>Amylaza/Diastaza</t>
  </si>
  <si>
    <t>TIBC</t>
  </si>
  <si>
    <t>Hemoglobina glikowana</t>
  </si>
  <si>
    <t>Antistreptollisyna (ASLO Latex )</t>
  </si>
  <si>
    <t>Czynnik reumatoidalny</t>
  </si>
  <si>
    <t>Bilirubina  bezpośrednia</t>
  </si>
  <si>
    <t>Załącznik nr 2 - Formularz cenowy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</si>
</sst>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0.0000"/>
    <numFmt numFmtId="167" formatCode="#,##0.000\ _z_ł"/>
    <numFmt numFmtId="168" formatCode="#,##0.0\ _z_ł"/>
    <numFmt numFmtId="169" formatCode="#,##0\ _z_ł"/>
    <numFmt numFmtId="170" formatCode="0.0"/>
    <numFmt numFmtId="171" formatCode="#,##0.00_ ;[Red]\-#,##0.00\ "/>
    <numFmt numFmtId="172" formatCode="0.0%"/>
    <numFmt numFmtId="173" formatCode="#,##0.0000\ &quot;zł&quot;"/>
    <numFmt numFmtId="174" formatCode="#,##0.00\ &quot;zł&quot;"/>
    <numFmt numFmtId="175" formatCode="0.00000"/>
    <numFmt numFmtId="176" formatCode="h:mm:ss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000000"/>
    <numFmt numFmtId="182" formatCode="0.000000"/>
    <numFmt numFmtId="183" formatCode="00000"/>
    <numFmt numFmtId="184" formatCode="#,##0.0_ ;[Red]\-#,##0.0\ 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#,##0.0000"/>
    <numFmt numFmtId="194" formatCode="#,##0.000"/>
    <numFmt numFmtId="195" formatCode="#,##0.0"/>
    <numFmt numFmtId="196" formatCode="#,##0.0000\ &quot;zł&quot;;[Red]\-#,##0.0000\ &quot;zł&quot;"/>
    <numFmt numFmtId="197" formatCode="#\ ?/?"/>
    <numFmt numFmtId="198" formatCode="[$-415]d\ mmmm\ yyyy"/>
    <numFmt numFmtId="199" formatCode="#,##0.0000_ ;[Red]\-#,##0.0000\ "/>
    <numFmt numFmtId="200" formatCode="#,##0.0000\ [$€-1];[Red]\-#,##0.0000\ [$€-1]"/>
    <numFmt numFmtId="201" formatCode="&quot;Tak&quot;;&quot;Tak&quot;;&quot;Nie&quot;"/>
    <numFmt numFmtId="202" formatCode="&quot;Prawda&quot;;&quot;Prawda&quot;;&quot;Fałsz&quot;"/>
    <numFmt numFmtId="203" formatCode="&quot;Włączone&quot;;&quot;Włączone&quot;;&quot;Wyłączone&quot;"/>
    <numFmt numFmtId="204" formatCode="[$€-2]\ #,##0.00_);[Red]\([$€-2]\ #,##0.00\)"/>
    <numFmt numFmtId="205" formatCode="#,##0.000\ &quot;zł&quot;;[Red]\-#,##0.000\ &quot;zł&quot;"/>
    <numFmt numFmtId="206" formatCode="#,##0\ [$€-1];[Red]\-#,##0\ [$€-1]"/>
    <numFmt numFmtId="207" formatCode="#,##0\ &quot;zł&quot;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#,##0.00\ [$€-1];[Red]\-#,##0.00\ [$€-1]"/>
  </numFmts>
  <fonts count="2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4" fontId="0" fillId="0" borderId="0" xfId="0" applyNumberFormat="1" applyAlignment="1" applyProtection="1">
      <alignment/>
      <protection hidden="1" locked="0"/>
    </xf>
    <xf numFmtId="174" fontId="2" fillId="0" borderId="0" xfId="0" applyNumberFormat="1" applyFont="1" applyAlignment="1" applyProtection="1">
      <alignment horizontal="right"/>
      <protection hidden="1" locked="0"/>
    </xf>
    <xf numFmtId="172" fontId="1" fillId="0" borderId="0" xfId="0" applyNumberFormat="1" applyFont="1" applyAlignment="1" applyProtection="1">
      <alignment horizontal="center"/>
      <protection hidden="1" locked="0"/>
    </xf>
    <xf numFmtId="173" fontId="2" fillId="0" borderId="0" xfId="0" applyNumberFormat="1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/>
      <protection hidden="1" locked="0"/>
    </xf>
    <xf numFmtId="174" fontId="2" fillId="0" borderId="0" xfId="0" applyNumberFormat="1" applyFont="1" applyAlignment="1" applyProtection="1">
      <alignment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9" fontId="2" fillId="0" borderId="0" xfId="57" applyFont="1" applyFill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9" fontId="0" fillId="0" borderId="0" xfId="57" applyFont="1" applyFill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4" fontId="0" fillId="0" borderId="12" xfId="0" applyNumberFormat="1" applyFont="1" applyFill="1" applyBorder="1" applyAlignment="1" applyProtection="1">
      <alignment/>
      <protection hidden="1"/>
    </xf>
    <xf numFmtId="9" fontId="0" fillId="0" borderId="11" xfId="0" applyNumberFormat="1" applyFont="1" applyFill="1" applyBorder="1" applyAlignment="1" applyProtection="1">
      <alignment horizontal="center"/>
      <protection hidden="1"/>
    </xf>
    <xf numFmtId="4" fontId="0" fillId="0" borderId="13" xfId="0" applyNumberFormat="1" applyFont="1" applyFill="1" applyBorder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 quotePrefix="1">
      <alignment horizontal="center"/>
      <protection hidden="1"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9" fontId="0" fillId="0" borderId="11" xfId="57" applyFont="1" applyFill="1" applyBorder="1" applyAlignment="1" applyProtection="1">
      <alignment horizontal="center"/>
      <protection hidden="1"/>
    </xf>
    <xf numFmtId="3" fontId="0" fillId="0" borderId="11" xfId="0" applyNumberFormat="1" applyFont="1" applyFill="1" applyBorder="1" applyAlignment="1" applyProtection="1">
      <alignment horizontal="center"/>
      <protection hidden="1"/>
    </xf>
    <xf numFmtId="3" fontId="0" fillId="0" borderId="11" xfId="0" applyNumberFormat="1" applyFont="1" applyFill="1" applyBorder="1" applyAlignment="1" applyProtection="1">
      <alignment horizontal="center"/>
      <protection hidden="1" locked="0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2" fillId="20" borderId="11" xfId="0" applyFont="1" applyFill="1" applyBorder="1" applyAlignment="1" applyProtection="1">
      <alignment horizontal="center" vertical="center" wrapText="1"/>
      <protection hidden="1" locked="0"/>
    </xf>
    <xf numFmtId="3" fontId="2" fillId="20" borderId="11" xfId="0" applyNumberFormat="1" applyFont="1" applyFill="1" applyBorder="1" applyAlignment="1" applyProtection="1">
      <alignment horizontal="center"/>
      <protection hidden="1" locked="0"/>
    </xf>
    <xf numFmtId="0" fontId="2" fillId="20" borderId="11" xfId="0" applyFont="1" applyFill="1" applyBorder="1" applyAlignment="1" applyProtection="1">
      <alignment horizontal="center"/>
      <protection hidden="1"/>
    </xf>
    <xf numFmtId="3" fontId="2" fillId="20" borderId="11" xfId="0" applyNumberFormat="1" applyFont="1" applyFill="1" applyBorder="1" applyAlignment="1" applyProtection="1">
      <alignment horizontal="center"/>
      <protection hidden="1"/>
    </xf>
    <xf numFmtId="4" fontId="2" fillId="20" borderId="11" xfId="0" applyNumberFormat="1" applyFont="1" applyFill="1" applyBorder="1" applyAlignment="1" applyProtection="1">
      <alignment horizontal="center"/>
      <protection hidden="1"/>
    </xf>
    <xf numFmtId="9" fontId="2" fillId="20" borderId="11" xfId="57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11" xfId="57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 locked="0"/>
    </xf>
    <xf numFmtId="0" fontId="2" fillId="0" borderId="15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" fontId="4" fillId="0" borderId="17" xfId="0" applyNumberFormat="1" applyFont="1" applyBorder="1" applyAlignment="1" applyProtection="1">
      <alignment/>
      <protection hidden="1" locked="0"/>
    </xf>
    <xf numFmtId="4" fontId="4" fillId="0" borderId="0" xfId="0" applyNumberFormat="1" applyFont="1" applyBorder="1" applyAlignment="1" applyProtection="1">
      <alignment horizontal="center"/>
      <protection hidden="1" locked="0"/>
    </xf>
    <xf numFmtId="4" fontId="4" fillId="0" borderId="0" xfId="0" applyNumberFormat="1" applyFont="1" applyBorder="1" applyAlignment="1" applyProtection="1">
      <alignment/>
      <protection hidden="1" locked="0"/>
    </xf>
    <xf numFmtId="0" fontId="0" fillId="0" borderId="11" xfId="0" applyFont="1" applyFill="1" applyBorder="1" applyAlignment="1" applyProtection="1">
      <alignment horizontal="center"/>
      <protection/>
    </xf>
    <xf numFmtId="4" fontId="2" fillId="20" borderId="13" xfId="0" applyNumberFormat="1" applyFont="1" applyFill="1" applyBorder="1" applyAlignment="1" applyProtection="1">
      <alignment horizontal="center"/>
      <protection hidden="1"/>
    </xf>
    <xf numFmtId="4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/>
      <protection hidden="1" locked="0"/>
    </xf>
    <xf numFmtId="4" fontId="0" fillId="0" borderId="18" xfId="0" applyNumberFormat="1" applyBorder="1" applyAlignment="1" applyProtection="1">
      <alignment horizontal="center"/>
      <protection hidden="1" locked="0"/>
    </xf>
    <xf numFmtId="4" fontId="0" fillId="0" borderId="18" xfId="0" applyNumberFormat="1" applyBorder="1" applyAlignment="1" applyProtection="1">
      <alignment/>
      <protection hidden="1" locked="0"/>
    </xf>
    <xf numFmtId="9" fontId="0" fillId="0" borderId="18" xfId="0" applyNumberFormat="1" applyBorder="1" applyAlignment="1" applyProtection="1">
      <alignment horizontal="center"/>
      <protection hidden="1" locked="0"/>
    </xf>
    <xf numFmtId="4" fontId="0" fillId="0" borderId="19" xfId="0" applyNumberFormat="1" applyBorder="1" applyAlignment="1" applyProtection="1">
      <alignment/>
      <protection hidden="1" locked="0"/>
    </xf>
    <xf numFmtId="0" fontId="0" fillId="0" borderId="20" xfId="0" applyFont="1" applyFill="1" applyBorder="1" applyAlignment="1" applyProtection="1">
      <alignment horizontal="center"/>
      <protection hidden="1"/>
    </xf>
    <xf numFmtId="3" fontId="0" fillId="0" borderId="12" xfId="0" applyNumberFormat="1" applyFont="1" applyFill="1" applyBorder="1" applyAlignment="1" applyProtection="1">
      <alignment horizontal="center"/>
      <protection hidden="1" locked="0"/>
    </xf>
    <xf numFmtId="0" fontId="0" fillId="0" borderId="12" xfId="0" applyFont="1" applyFill="1" applyBorder="1" applyAlignment="1" applyProtection="1">
      <alignment horizontal="center"/>
      <protection hidden="1"/>
    </xf>
    <xf numFmtId="3" fontId="0" fillId="0" borderId="12" xfId="0" applyNumberFormat="1" applyFont="1" applyFill="1" applyBorder="1" applyAlignment="1" applyProtection="1">
      <alignment horizontal="center"/>
      <protection hidden="1"/>
    </xf>
    <xf numFmtId="9" fontId="0" fillId="0" borderId="12" xfId="0" applyNumberFormat="1" applyFont="1" applyFill="1" applyBorder="1" applyAlignment="1" applyProtection="1">
      <alignment horizontal="center"/>
      <protection hidden="1"/>
    </xf>
    <xf numFmtId="4" fontId="0" fillId="0" borderId="21" xfId="0" applyNumberFormat="1" applyFont="1" applyFill="1" applyBorder="1" applyAlignment="1" applyProtection="1">
      <alignment/>
      <protection hidden="1"/>
    </xf>
    <xf numFmtId="0" fontId="0" fillId="20" borderId="22" xfId="0" applyFill="1" applyBorder="1" applyAlignment="1" applyProtection="1">
      <alignment/>
      <protection hidden="1" locked="0"/>
    </xf>
    <xf numFmtId="0" fontId="0" fillId="20" borderId="23" xfId="0" applyFill="1" applyBorder="1" applyAlignment="1" applyProtection="1">
      <alignment/>
      <protection hidden="1" locked="0"/>
    </xf>
    <xf numFmtId="0" fontId="0" fillId="20" borderId="23" xfId="0" applyFill="1" applyBorder="1" applyAlignment="1" applyProtection="1">
      <alignment horizontal="center"/>
      <protection hidden="1" locked="0"/>
    </xf>
    <xf numFmtId="0" fontId="2" fillId="20" borderId="23" xfId="0" applyFont="1" applyFill="1" applyBorder="1" applyAlignment="1" applyProtection="1">
      <alignment horizontal="center"/>
      <protection hidden="1" locked="0"/>
    </xf>
    <xf numFmtId="4" fontId="2" fillId="20" borderId="23" xfId="0" applyNumberFormat="1" applyFont="1" applyFill="1" applyBorder="1" applyAlignment="1" applyProtection="1">
      <alignment horizontal="center"/>
      <protection hidden="1" locked="0"/>
    </xf>
    <xf numFmtId="0" fontId="2" fillId="20" borderId="24" xfId="0" applyFont="1" applyFill="1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174" fontId="0" fillId="0" borderId="11" xfId="54" applyNumberFormat="1" applyFont="1" applyBorder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 horizontal="center"/>
      <protection hidden="1" locked="0"/>
    </xf>
    <xf numFmtId="171" fontId="0" fillId="0" borderId="0" xfId="57" applyNumberFormat="1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hidden="1" locked="0"/>
    </xf>
    <xf numFmtId="4" fontId="0" fillId="0" borderId="0" xfId="0" applyNumberFormat="1" applyFont="1" applyFill="1" applyAlignment="1" applyProtection="1">
      <alignment/>
      <protection hidden="1" locked="0"/>
    </xf>
    <xf numFmtId="4" fontId="0" fillId="0" borderId="0" xfId="0" applyNumberForma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3" fontId="0" fillId="20" borderId="11" xfId="0" applyNumberFormat="1" applyFont="1" applyFill="1" applyBorder="1" applyAlignment="1" applyProtection="1">
      <alignment horizontal="center"/>
      <protection hidden="1"/>
    </xf>
    <xf numFmtId="3" fontId="0" fillId="20" borderId="1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 locked="0"/>
    </xf>
    <xf numFmtId="171" fontId="0" fillId="0" borderId="0" xfId="57" applyNumberFormat="1" applyFont="1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/>
      <protection hidden="1" locked="0"/>
    </xf>
    <xf numFmtId="4" fontId="4" fillId="0" borderId="0" xfId="0" applyNumberFormat="1" applyFont="1" applyFill="1" applyAlignment="1" applyProtection="1">
      <alignment/>
      <protection hidden="1" locked="0"/>
    </xf>
    <xf numFmtId="174" fontId="0" fillId="0" borderId="11" xfId="54" applyNumberFormat="1" applyFont="1" applyFill="1" applyBorder="1">
      <alignment/>
      <protection/>
    </xf>
    <xf numFmtId="0" fontId="0" fillId="20" borderId="25" xfId="0" applyFont="1" applyFill="1" applyBorder="1" applyAlignment="1" applyProtection="1">
      <alignment vertical="center" wrapText="1"/>
      <protection hidden="1" locked="0"/>
    </xf>
    <xf numFmtId="0" fontId="4" fillId="0" borderId="26" xfId="0" applyFont="1" applyBorder="1" applyAlignment="1" applyProtection="1">
      <alignment horizontal="center"/>
      <protection hidden="1" locked="0"/>
    </xf>
    <xf numFmtId="0" fontId="4" fillId="0" borderId="27" xfId="0" applyFont="1" applyBorder="1" applyAlignment="1" applyProtection="1">
      <alignment horizontal="center"/>
      <protection hidden="1" locked="0"/>
    </xf>
    <xf numFmtId="0" fontId="4" fillId="0" borderId="28" xfId="0" applyFont="1" applyBorder="1" applyAlignment="1" applyProtection="1">
      <alignment horizontal="center"/>
      <protection hidden="1" locked="0"/>
    </xf>
    <xf numFmtId="0" fontId="2" fillId="20" borderId="29" xfId="0" applyFont="1" applyFill="1" applyBorder="1" applyAlignment="1" applyProtection="1">
      <alignment horizontal="center" vertical="center" wrapText="1"/>
      <protection hidden="1"/>
    </xf>
    <xf numFmtId="0" fontId="2" fillId="20" borderId="30" xfId="0" applyFont="1" applyFill="1" applyBorder="1" applyAlignment="1" applyProtection="1">
      <alignment horizontal="center" vertical="center" wrapText="1"/>
      <protection hidden="1"/>
    </xf>
    <xf numFmtId="0" fontId="2" fillId="20" borderId="31" xfId="0" applyFont="1" applyFill="1" applyBorder="1" applyAlignment="1" applyProtection="1">
      <alignment horizontal="center" vertical="center" wrapText="1"/>
      <protection hidden="1"/>
    </xf>
    <xf numFmtId="0" fontId="2" fillId="20" borderId="32" xfId="0" applyFont="1" applyFill="1" applyBorder="1" applyAlignment="1" applyProtection="1">
      <alignment horizontal="center" vertical="center" wrapText="1"/>
      <protection hidden="1"/>
    </xf>
    <xf numFmtId="0" fontId="2" fillId="20" borderId="33" xfId="0" applyFont="1" applyFill="1" applyBorder="1" applyAlignment="1" applyProtection="1">
      <alignment horizontal="center" vertical="center" wrapText="1"/>
      <protection hidden="1"/>
    </xf>
    <xf numFmtId="0" fontId="2" fillId="20" borderId="34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7"/>
  <sheetViews>
    <sheetView tabSelected="1" view="pageBreakPreview" zoomScale="60" zoomScaleNormal="85" workbookViewId="0" topLeftCell="A1">
      <selection activeCell="P71" sqref="P71"/>
    </sheetView>
  </sheetViews>
  <sheetFormatPr defaultColWidth="9.140625" defaultRowHeight="12.75"/>
  <cols>
    <col min="1" max="1" width="6.28125" style="1" customWidth="1"/>
    <col min="2" max="2" width="32.7109375" style="1" customWidth="1"/>
    <col min="3" max="3" width="12.7109375" style="1" customWidth="1"/>
    <col min="4" max="4" width="32.140625" style="2" customWidth="1"/>
    <col min="5" max="5" width="12.7109375" style="1" customWidth="1"/>
    <col min="6" max="6" width="12.8515625" style="1" customWidth="1"/>
    <col min="7" max="7" width="9.421875" style="2" customWidth="1"/>
    <col min="8" max="8" width="11.7109375" style="3" customWidth="1"/>
    <col min="9" max="9" width="15.7109375" style="1" customWidth="1"/>
    <col min="10" max="10" width="9.421875" style="2" customWidth="1"/>
    <col min="11" max="11" width="11.140625" style="1" customWidth="1"/>
    <col min="12" max="12" width="15.140625" style="1" customWidth="1"/>
    <col min="13" max="13" width="4.140625" style="1" customWidth="1"/>
    <col min="14" max="14" width="13.28125" style="70" customWidth="1"/>
    <col min="15" max="15" width="9.8515625" style="1" customWidth="1"/>
    <col min="16" max="16" width="13.140625" style="70" customWidth="1"/>
    <col min="17" max="17" width="11.7109375" style="1" bestFit="1" customWidth="1"/>
    <col min="18" max="18" width="10.28125" style="1" bestFit="1" customWidth="1"/>
    <col min="19" max="19" width="12.28125" style="1" customWidth="1"/>
    <col min="20" max="20" width="11.7109375" style="1" bestFit="1" customWidth="1"/>
    <col min="21" max="21" width="10.28125" style="1" bestFit="1" customWidth="1"/>
    <col min="22" max="22" width="14.28125" style="1" customWidth="1"/>
    <col min="23" max="16384" width="9.140625" style="1" customWidth="1"/>
  </cols>
  <sheetData>
    <row r="1" spans="1:12" ht="12.75" customHeight="1">
      <c r="A1" s="13" t="s">
        <v>58</v>
      </c>
      <c r="F1" s="5"/>
      <c r="G1" s="6"/>
      <c r="I1" s="4"/>
      <c r="J1" s="7"/>
      <c r="K1" s="8"/>
      <c r="L1" s="4"/>
    </row>
    <row r="2" spans="1:7" ht="12.75" customHeight="1">
      <c r="A2" s="13"/>
      <c r="B2" s="9"/>
      <c r="G2" s="10"/>
    </row>
    <row r="3" spans="1:12" ht="12.75" customHeight="1">
      <c r="A3" s="13" t="s">
        <v>27</v>
      </c>
      <c r="B3" s="9"/>
      <c r="I3" s="11"/>
      <c r="J3" s="7"/>
      <c r="K3" s="8"/>
      <c r="L3" s="11"/>
    </row>
    <row r="4" ht="13.5" thickBot="1"/>
    <row r="5" spans="1:16" s="8" customFormat="1" ht="48" customHeight="1" thickBot="1">
      <c r="A5" s="42" t="s">
        <v>0</v>
      </c>
      <c r="B5" s="43" t="s">
        <v>28</v>
      </c>
      <c r="C5" s="43" t="s">
        <v>50</v>
      </c>
      <c r="D5" s="43" t="s">
        <v>51</v>
      </c>
      <c r="E5" s="43" t="s">
        <v>1</v>
      </c>
      <c r="F5" s="43" t="s">
        <v>31</v>
      </c>
      <c r="G5" s="43" t="s">
        <v>32</v>
      </c>
      <c r="H5" s="43" t="s">
        <v>33</v>
      </c>
      <c r="I5" s="43" t="s">
        <v>34</v>
      </c>
      <c r="J5" s="43" t="s">
        <v>35</v>
      </c>
      <c r="K5" s="43" t="s">
        <v>36</v>
      </c>
      <c r="L5" s="44" t="s">
        <v>37</v>
      </c>
      <c r="N5" s="71"/>
      <c r="P5" s="71"/>
    </row>
    <row r="6" spans="1:16" ht="13.5" thickBot="1">
      <c r="A6" s="62"/>
      <c r="B6" s="63"/>
      <c r="C6" s="63"/>
      <c r="D6" s="64"/>
      <c r="E6" s="63"/>
      <c r="F6" s="63"/>
      <c r="G6" s="65" t="s">
        <v>38</v>
      </c>
      <c r="H6" s="66" t="s">
        <v>39</v>
      </c>
      <c r="I6" s="65" t="s">
        <v>40</v>
      </c>
      <c r="J6" s="65" t="s">
        <v>41</v>
      </c>
      <c r="K6" s="65" t="s">
        <v>42</v>
      </c>
      <c r="L6" s="67" t="s">
        <v>43</v>
      </c>
      <c r="N6" s="81"/>
      <c r="O6" s="82"/>
      <c r="P6" s="81"/>
    </row>
    <row r="7" spans="1:22" s="18" customFormat="1" ht="12.75">
      <c r="A7" s="56">
        <v>1</v>
      </c>
      <c r="B7" s="58" t="s">
        <v>2</v>
      </c>
      <c r="C7" s="57">
        <v>28080</v>
      </c>
      <c r="D7" s="58"/>
      <c r="E7" s="58"/>
      <c r="F7" s="59"/>
      <c r="G7" s="59"/>
      <c r="H7" s="69"/>
      <c r="I7" s="21">
        <f>H7*G7</f>
        <v>0</v>
      </c>
      <c r="J7" s="60"/>
      <c r="K7" s="21">
        <f>I7*J7</f>
        <v>0</v>
      </c>
      <c r="L7" s="61">
        <f>K7+I7</f>
        <v>0</v>
      </c>
      <c r="M7" s="17"/>
      <c r="N7" s="73"/>
      <c r="O7" s="76"/>
      <c r="P7" s="74"/>
      <c r="Q7" s="76"/>
      <c r="R7" s="76"/>
      <c r="S7" s="76"/>
      <c r="T7" s="76"/>
      <c r="U7" s="76"/>
      <c r="V7" s="76"/>
    </row>
    <row r="8" spans="1:22" s="18" customFormat="1" ht="12.75">
      <c r="A8" s="19">
        <v>2</v>
      </c>
      <c r="B8" s="20" t="s">
        <v>3</v>
      </c>
      <c r="C8" s="29">
        <v>29160</v>
      </c>
      <c r="D8" s="20"/>
      <c r="E8" s="20"/>
      <c r="F8" s="28"/>
      <c r="G8" s="28"/>
      <c r="H8" s="69"/>
      <c r="I8" s="21">
        <f aca="true" t="shared" si="0" ref="I8:I40">H8*G8</f>
        <v>0</v>
      </c>
      <c r="J8" s="22"/>
      <c r="K8" s="21">
        <f aca="true" t="shared" si="1" ref="K8:K39">I8*J8</f>
        <v>0</v>
      </c>
      <c r="L8" s="23">
        <f aca="true" t="shared" si="2" ref="L8:L39">K8+I8</f>
        <v>0</v>
      </c>
      <c r="M8" s="17"/>
      <c r="N8" s="73"/>
      <c r="O8" s="76"/>
      <c r="P8" s="74"/>
      <c r="Q8" s="76"/>
      <c r="R8" s="76"/>
      <c r="S8" s="76"/>
      <c r="T8" s="76"/>
      <c r="U8" s="76"/>
      <c r="V8" s="76"/>
    </row>
    <row r="9" spans="1:22" s="18" customFormat="1" ht="12.75">
      <c r="A9" s="56">
        <v>3</v>
      </c>
      <c r="B9" s="20" t="s">
        <v>4</v>
      </c>
      <c r="C9" s="29">
        <v>17280</v>
      </c>
      <c r="D9" s="20"/>
      <c r="E9" s="20"/>
      <c r="F9" s="28"/>
      <c r="G9" s="28"/>
      <c r="H9" s="69"/>
      <c r="I9" s="21">
        <f t="shared" si="0"/>
        <v>0</v>
      </c>
      <c r="J9" s="22"/>
      <c r="K9" s="21">
        <f t="shared" si="1"/>
        <v>0</v>
      </c>
      <c r="L9" s="23">
        <f t="shared" si="2"/>
        <v>0</v>
      </c>
      <c r="M9" s="17"/>
      <c r="N9" s="73"/>
      <c r="O9" s="76"/>
      <c r="P9" s="74"/>
      <c r="Q9" s="76"/>
      <c r="R9" s="76"/>
      <c r="S9" s="76"/>
      <c r="T9" s="76"/>
      <c r="U9" s="76"/>
      <c r="V9" s="76"/>
    </row>
    <row r="10" spans="1:22" s="18" customFormat="1" ht="12.75">
      <c r="A10" s="19">
        <v>4</v>
      </c>
      <c r="B10" s="20" t="s">
        <v>5</v>
      </c>
      <c r="C10" s="29">
        <v>64800</v>
      </c>
      <c r="D10" s="20"/>
      <c r="E10" s="20"/>
      <c r="F10" s="28"/>
      <c r="G10" s="28"/>
      <c r="H10" s="69"/>
      <c r="I10" s="21">
        <f t="shared" si="0"/>
        <v>0</v>
      </c>
      <c r="J10" s="22"/>
      <c r="K10" s="21">
        <f t="shared" si="1"/>
        <v>0</v>
      </c>
      <c r="L10" s="23">
        <f t="shared" si="2"/>
        <v>0</v>
      </c>
      <c r="M10" s="17"/>
      <c r="N10" s="73"/>
      <c r="O10" s="76"/>
      <c r="P10" s="74"/>
      <c r="Q10" s="76"/>
      <c r="R10" s="76"/>
      <c r="S10" s="76"/>
      <c r="T10" s="76"/>
      <c r="U10" s="76"/>
      <c r="V10" s="76"/>
    </row>
    <row r="11" spans="1:22" s="18" customFormat="1" ht="12.75">
      <c r="A11" s="56">
        <v>5</v>
      </c>
      <c r="B11" s="20" t="s">
        <v>6</v>
      </c>
      <c r="C11" s="29">
        <v>30240</v>
      </c>
      <c r="D11" s="20"/>
      <c r="E11" s="20"/>
      <c r="F11" s="28"/>
      <c r="G11" s="28"/>
      <c r="H11" s="69"/>
      <c r="I11" s="21">
        <f t="shared" si="0"/>
        <v>0</v>
      </c>
      <c r="J11" s="22"/>
      <c r="K11" s="21">
        <f t="shared" si="1"/>
        <v>0</v>
      </c>
      <c r="L11" s="23">
        <f t="shared" si="2"/>
        <v>0</v>
      </c>
      <c r="M11" s="17"/>
      <c r="N11" s="73"/>
      <c r="O11" s="76"/>
      <c r="P11" s="74"/>
      <c r="Q11" s="76"/>
      <c r="R11" s="76"/>
      <c r="S11" s="76"/>
      <c r="T11" s="76"/>
      <c r="U11" s="76"/>
      <c r="V11" s="76"/>
    </row>
    <row r="12" spans="1:22" s="18" customFormat="1" ht="12.75">
      <c r="A12" s="19">
        <v>6</v>
      </c>
      <c r="B12" s="20" t="s">
        <v>7</v>
      </c>
      <c r="C12" s="29">
        <v>21600</v>
      </c>
      <c r="D12" s="20"/>
      <c r="E12" s="20"/>
      <c r="F12" s="28"/>
      <c r="G12" s="28"/>
      <c r="H12" s="69"/>
      <c r="I12" s="21">
        <f t="shared" si="0"/>
        <v>0</v>
      </c>
      <c r="J12" s="22"/>
      <c r="K12" s="21">
        <f t="shared" si="1"/>
        <v>0</v>
      </c>
      <c r="L12" s="23">
        <f t="shared" si="2"/>
        <v>0</v>
      </c>
      <c r="M12" s="17"/>
      <c r="N12" s="73"/>
      <c r="O12" s="76"/>
      <c r="P12" s="74"/>
      <c r="Q12" s="76"/>
      <c r="R12" s="76"/>
      <c r="S12" s="76"/>
      <c r="T12" s="76"/>
      <c r="U12" s="76"/>
      <c r="V12" s="76"/>
    </row>
    <row r="13" spans="1:22" s="18" customFormat="1" ht="12.75">
      <c r="A13" s="56">
        <v>7</v>
      </c>
      <c r="B13" s="20" t="s">
        <v>8</v>
      </c>
      <c r="C13" s="29">
        <v>19440</v>
      </c>
      <c r="D13" s="20"/>
      <c r="E13" s="20"/>
      <c r="F13" s="28"/>
      <c r="G13" s="28"/>
      <c r="H13" s="69"/>
      <c r="I13" s="21">
        <f t="shared" si="0"/>
        <v>0</v>
      </c>
      <c r="J13" s="22"/>
      <c r="K13" s="21">
        <f t="shared" si="1"/>
        <v>0</v>
      </c>
      <c r="L13" s="23">
        <f t="shared" si="2"/>
        <v>0</v>
      </c>
      <c r="M13" s="17"/>
      <c r="N13" s="73"/>
      <c r="O13" s="76"/>
      <c r="P13" s="74"/>
      <c r="Q13" s="76"/>
      <c r="R13" s="76"/>
      <c r="S13" s="76"/>
      <c r="T13" s="76"/>
      <c r="U13" s="76"/>
      <c r="V13" s="76"/>
    </row>
    <row r="14" spans="1:22" s="18" customFormat="1" ht="12.75">
      <c r="A14" s="19">
        <v>8</v>
      </c>
      <c r="B14" s="20" t="s">
        <v>9</v>
      </c>
      <c r="C14" s="29">
        <v>47520</v>
      </c>
      <c r="D14" s="20"/>
      <c r="E14" s="20"/>
      <c r="F14" s="28"/>
      <c r="G14" s="28"/>
      <c r="H14" s="69"/>
      <c r="I14" s="21">
        <f t="shared" si="0"/>
        <v>0</v>
      </c>
      <c r="J14" s="22"/>
      <c r="K14" s="21">
        <f t="shared" si="1"/>
        <v>0</v>
      </c>
      <c r="L14" s="23">
        <f t="shared" si="2"/>
        <v>0</v>
      </c>
      <c r="M14" s="17"/>
      <c r="N14" s="73"/>
      <c r="O14" s="76"/>
      <c r="P14" s="74"/>
      <c r="Q14" s="76"/>
      <c r="R14" s="76"/>
      <c r="S14" s="76"/>
      <c r="T14" s="76"/>
      <c r="U14" s="76"/>
      <c r="V14" s="76"/>
    </row>
    <row r="15" spans="1:22" s="18" customFormat="1" ht="12.75">
      <c r="A15" s="56">
        <v>9</v>
      </c>
      <c r="B15" s="20" t="s">
        <v>10</v>
      </c>
      <c r="C15" s="29">
        <v>12960</v>
      </c>
      <c r="D15" s="20"/>
      <c r="E15" s="20"/>
      <c r="F15" s="28"/>
      <c r="G15" s="28"/>
      <c r="H15" s="69"/>
      <c r="I15" s="21">
        <f t="shared" si="0"/>
        <v>0</v>
      </c>
      <c r="J15" s="22"/>
      <c r="K15" s="21">
        <f t="shared" si="1"/>
        <v>0</v>
      </c>
      <c r="L15" s="23">
        <f t="shared" si="2"/>
        <v>0</v>
      </c>
      <c r="M15" s="17"/>
      <c r="N15" s="73"/>
      <c r="O15" s="76"/>
      <c r="P15" s="74"/>
      <c r="Q15" s="76"/>
      <c r="R15" s="76"/>
      <c r="S15" s="76"/>
      <c r="T15" s="76"/>
      <c r="U15" s="76"/>
      <c r="V15" s="76"/>
    </row>
    <row r="16" spans="1:22" s="18" customFormat="1" ht="12.75">
      <c r="A16" s="19">
        <v>10</v>
      </c>
      <c r="B16" s="20" t="s">
        <v>52</v>
      </c>
      <c r="C16" s="29">
        <v>10800</v>
      </c>
      <c r="D16" s="20"/>
      <c r="E16" s="20"/>
      <c r="F16" s="28"/>
      <c r="G16" s="28"/>
      <c r="H16" s="69"/>
      <c r="I16" s="21">
        <f t="shared" si="0"/>
        <v>0</v>
      </c>
      <c r="J16" s="22"/>
      <c r="K16" s="21">
        <f t="shared" si="1"/>
        <v>0</v>
      </c>
      <c r="L16" s="23">
        <f t="shared" si="2"/>
        <v>0</v>
      </c>
      <c r="M16" s="17"/>
      <c r="N16" s="73"/>
      <c r="O16" s="76"/>
      <c r="P16" s="74"/>
      <c r="Q16" s="76"/>
      <c r="R16" s="76"/>
      <c r="S16" s="76"/>
      <c r="T16" s="76"/>
      <c r="U16" s="76"/>
      <c r="V16" s="76"/>
    </row>
    <row r="17" spans="1:22" s="18" customFormat="1" ht="12.75">
      <c r="A17" s="56">
        <v>11</v>
      </c>
      <c r="B17" s="20" t="s">
        <v>11</v>
      </c>
      <c r="C17" s="29">
        <v>51840</v>
      </c>
      <c r="D17" s="20"/>
      <c r="E17" s="20"/>
      <c r="F17" s="28"/>
      <c r="G17" s="28"/>
      <c r="H17" s="69"/>
      <c r="I17" s="21">
        <f t="shared" si="0"/>
        <v>0</v>
      </c>
      <c r="J17" s="22"/>
      <c r="K17" s="21">
        <f t="shared" si="1"/>
        <v>0</v>
      </c>
      <c r="L17" s="23">
        <f t="shared" si="2"/>
        <v>0</v>
      </c>
      <c r="M17" s="17"/>
      <c r="N17" s="73"/>
      <c r="O17" s="76"/>
      <c r="P17" s="74"/>
      <c r="Q17" s="76"/>
      <c r="R17" s="76"/>
      <c r="S17" s="76"/>
      <c r="T17" s="76"/>
      <c r="U17" s="76"/>
      <c r="V17" s="76"/>
    </row>
    <row r="18" spans="1:22" s="18" customFormat="1" ht="12.75">
      <c r="A18" s="19">
        <v>12</v>
      </c>
      <c r="B18" s="20" t="s">
        <v>26</v>
      </c>
      <c r="C18" s="29">
        <v>960</v>
      </c>
      <c r="D18" s="20"/>
      <c r="E18" s="20"/>
      <c r="F18" s="28"/>
      <c r="G18" s="28"/>
      <c r="H18" s="69"/>
      <c r="I18" s="21">
        <f t="shared" si="0"/>
        <v>0</v>
      </c>
      <c r="J18" s="22"/>
      <c r="K18" s="21">
        <f t="shared" si="1"/>
        <v>0</v>
      </c>
      <c r="L18" s="23">
        <f t="shared" si="2"/>
        <v>0</v>
      </c>
      <c r="M18" s="17"/>
      <c r="N18" s="73"/>
      <c r="O18" s="76"/>
      <c r="P18" s="74"/>
      <c r="Q18" s="76"/>
      <c r="R18" s="76"/>
      <c r="S18" s="76"/>
      <c r="T18" s="76"/>
      <c r="U18" s="76"/>
      <c r="V18" s="76"/>
    </row>
    <row r="19" spans="1:22" s="18" customFormat="1" ht="12.75">
      <c r="A19" s="56">
        <v>13</v>
      </c>
      <c r="B19" s="20" t="s">
        <v>12</v>
      </c>
      <c r="C19" s="29">
        <v>25920</v>
      </c>
      <c r="D19" s="20"/>
      <c r="E19" s="20"/>
      <c r="F19" s="28"/>
      <c r="G19" s="28"/>
      <c r="H19" s="69"/>
      <c r="I19" s="21">
        <f t="shared" si="0"/>
        <v>0</v>
      </c>
      <c r="J19" s="22"/>
      <c r="K19" s="21">
        <f t="shared" si="1"/>
        <v>0</v>
      </c>
      <c r="L19" s="23">
        <f t="shared" si="2"/>
        <v>0</v>
      </c>
      <c r="M19" s="17"/>
      <c r="N19" s="73"/>
      <c r="O19" s="76"/>
      <c r="P19" s="74"/>
      <c r="Q19" s="76"/>
      <c r="R19" s="76"/>
      <c r="S19" s="76"/>
      <c r="T19" s="76"/>
      <c r="U19" s="76"/>
      <c r="V19" s="76"/>
    </row>
    <row r="20" spans="1:22" s="18" customFormat="1" ht="12.75">
      <c r="A20" s="19">
        <v>14</v>
      </c>
      <c r="B20" s="20" t="s">
        <v>13</v>
      </c>
      <c r="C20" s="29">
        <v>8640</v>
      </c>
      <c r="D20" s="20"/>
      <c r="E20" s="20"/>
      <c r="F20" s="28"/>
      <c r="G20" s="28"/>
      <c r="H20" s="69"/>
      <c r="I20" s="21">
        <f t="shared" si="0"/>
        <v>0</v>
      </c>
      <c r="J20" s="22"/>
      <c r="K20" s="21">
        <f t="shared" si="1"/>
        <v>0</v>
      </c>
      <c r="L20" s="23">
        <f t="shared" si="2"/>
        <v>0</v>
      </c>
      <c r="M20" s="17"/>
      <c r="N20" s="73"/>
      <c r="O20" s="76"/>
      <c r="P20" s="74"/>
      <c r="Q20" s="76"/>
      <c r="R20" s="76"/>
      <c r="S20" s="76"/>
      <c r="T20" s="76"/>
      <c r="U20" s="76"/>
      <c r="V20" s="76"/>
    </row>
    <row r="21" spans="1:22" s="18" customFormat="1" ht="12.75">
      <c r="A21" s="56">
        <v>15</v>
      </c>
      <c r="B21" s="20" t="s">
        <v>14</v>
      </c>
      <c r="C21" s="29">
        <v>14400</v>
      </c>
      <c r="D21" s="20"/>
      <c r="E21" s="20"/>
      <c r="F21" s="28"/>
      <c r="G21" s="28"/>
      <c r="H21" s="69"/>
      <c r="I21" s="21">
        <f t="shared" si="0"/>
        <v>0</v>
      </c>
      <c r="J21" s="22"/>
      <c r="K21" s="21">
        <f t="shared" si="1"/>
        <v>0</v>
      </c>
      <c r="L21" s="23">
        <f t="shared" si="2"/>
        <v>0</v>
      </c>
      <c r="M21" s="17"/>
      <c r="N21" s="73"/>
      <c r="O21" s="76"/>
      <c r="P21" s="74"/>
      <c r="Q21" s="76"/>
      <c r="R21" s="76"/>
      <c r="S21" s="76"/>
      <c r="T21" s="76"/>
      <c r="U21" s="76"/>
      <c r="V21" s="76"/>
    </row>
    <row r="22" spans="1:22" s="18" customFormat="1" ht="12.75">
      <c r="A22" s="19">
        <v>16</v>
      </c>
      <c r="B22" s="20" t="s">
        <v>15</v>
      </c>
      <c r="C22" s="29">
        <v>8640</v>
      </c>
      <c r="D22" s="20"/>
      <c r="E22" s="20"/>
      <c r="F22" s="28"/>
      <c r="G22" s="28"/>
      <c r="H22" s="69"/>
      <c r="I22" s="21">
        <f t="shared" si="0"/>
        <v>0</v>
      </c>
      <c r="J22" s="22"/>
      <c r="K22" s="21">
        <f t="shared" si="1"/>
        <v>0</v>
      </c>
      <c r="L22" s="23">
        <f t="shared" si="2"/>
        <v>0</v>
      </c>
      <c r="M22" s="17"/>
      <c r="N22" s="73"/>
      <c r="O22" s="76"/>
      <c r="P22" s="74"/>
      <c r="Q22" s="76"/>
      <c r="R22" s="76"/>
      <c r="S22" s="76"/>
      <c r="T22" s="76"/>
      <c r="U22" s="76"/>
      <c r="V22" s="76"/>
    </row>
    <row r="23" spans="1:22" s="18" customFormat="1" ht="12.75">
      <c r="A23" s="56">
        <v>17</v>
      </c>
      <c r="B23" s="20" t="s">
        <v>16</v>
      </c>
      <c r="C23" s="29">
        <v>12960</v>
      </c>
      <c r="D23" s="20"/>
      <c r="E23" s="20"/>
      <c r="F23" s="28"/>
      <c r="G23" s="28"/>
      <c r="H23" s="69"/>
      <c r="I23" s="21">
        <f t="shared" si="0"/>
        <v>0</v>
      </c>
      <c r="J23" s="22"/>
      <c r="K23" s="21">
        <f t="shared" si="1"/>
        <v>0</v>
      </c>
      <c r="L23" s="23">
        <f t="shared" si="2"/>
        <v>0</v>
      </c>
      <c r="M23" s="17"/>
      <c r="N23" s="73"/>
      <c r="O23" s="76"/>
      <c r="P23" s="74"/>
      <c r="Q23" s="76"/>
      <c r="R23" s="76"/>
      <c r="S23" s="76"/>
      <c r="T23" s="76"/>
      <c r="U23" s="76"/>
      <c r="V23" s="76"/>
    </row>
    <row r="24" spans="1:22" s="18" customFormat="1" ht="12.75">
      <c r="A24" s="19">
        <v>18</v>
      </c>
      <c r="B24" s="20" t="s">
        <v>17</v>
      </c>
      <c r="C24" s="29">
        <v>8640</v>
      </c>
      <c r="D24" s="20"/>
      <c r="E24" s="20"/>
      <c r="F24" s="28"/>
      <c r="G24" s="28"/>
      <c r="H24" s="69"/>
      <c r="I24" s="21">
        <f t="shared" si="0"/>
        <v>0</v>
      </c>
      <c r="J24" s="22"/>
      <c r="K24" s="21">
        <f t="shared" si="1"/>
        <v>0</v>
      </c>
      <c r="L24" s="23">
        <f t="shared" si="2"/>
        <v>0</v>
      </c>
      <c r="M24" s="17"/>
      <c r="N24" s="73"/>
      <c r="O24" s="76"/>
      <c r="P24" s="74"/>
      <c r="Q24" s="76"/>
      <c r="R24" s="76"/>
      <c r="S24" s="76"/>
      <c r="T24" s="76"/>
      <c r="U24" s="76"/>
      <c r="V24" s="76"/>
    </row>
    <row r="25" spans="1:22" s="18" customFormat="1" ht="12.75">
      <c r="A25" s="56">
        <v>19</v>
      </c>
      <c r="B25" s="20" t="s">
        <v>18</v>
      </c>
      <c r="C25" s="29">
        <v>8640</v>
      </c>
      <c r="D25" s="20"/>
      <c r="E25" s="20"/>
      <c r="F25" s="28"/>
      <c r="G25" s="28"/>
      <c r="H25" s="69"/>
      <c r="I25" s="21">
        <f t="shared" si="0"/>
        <v>0</v>
      </c>
      <c r="J25" s="22"/>
      <c r="K25" s="21">
        <f t="shared" si="1"/>
        <v>0</v>
      </c>
      <c r="L25" s="23">
        <f t="shared" si="2"/>
        <v>0</v>
      </c>
      <c r="M25" s="17"/>
      <c r="N25" s="73"/>
      <c r="O25" s="76"/>
      <c r="P25" s="74"/>
      <c r="Q25" s="76"/>
      <c r="R25" s="76"/>
      <c r="S25" s="76"/>
      <c r="T25" s="76"/>
      <c r="U25" s="76"/>
      <c r="V25" s="76"/>
    </row>
    <row r="26" spans="1:22" s="18" customFormat="1" ht="12.75">
      <c r="A26" s="19">
        <v>20</v>
      </c>
      <c r="B26" s="20" t="s">
        <v>24</v>
      </c>
      <c r="C26" s="29">
        <v>12960</v>
      </c>
      <c r="D26" s="20"/>
      <c r="E26" s="24"/>
      <c r="F26" s="28"/>
      <c r="G26" s="28"/>
      <c r="H26" s="69"/>
      <c r="I26" s="21">
        <f t="shared" si="0"/>
        <v>0</v>
      </c>
      <c r="J26" s="22"/>
      <c r="K26" s="21">
        <f t="shared" si="1"/>
        <v>0</v>
      </c>
      <c r="L26" s="23">
        <f t="shared" si="2"/>
        <v>0</v>
      </c>
      <c r="M26" s="17"/>
      <c r="N26" s="73"/>
      <c r="O26" s="76"/>
      <c r="P26" s="74"/>
      <c r="Q26" s="76"/>
      <c r="R26" s="76"/>
      <c r="S26" s="76"/>
      <c r="T26" s="76"/>
      <c r="U26" s="76"/>
      <c r="V26" s="76"/>
    </row>
    <row r="27" spans="1:22" s="18" customFormat="1" ht="12.75">
      <c r="A27" s="56">
        <v>21</v>
      </c>
      <c r="B27" s="20" t="s">
        <v>19</v>
      </c>
      <c r="C27" s="29">
        <v>8640</v>
      </c>
      <c r="D27" s="20"/>
      <c r="E27" s="20"/>
      <c r="F27" s="28"/>
      <c r="G27" s="28"/>
      <c r="H27" s="69"/>
      <c r="I27" s="21">
        <f t="shared" si="0"/>
        <v>0</v>
      </c>
      <c r="J27" s="22"/>
      <c r="K27" s="21">
        <f t="shared" si="1"/>
        <v>0</v>
      </c>
      <c r="L27" s="23">
        <f t="shared" si="2"/>
        <v>0</v>
      </c>
      <c r="M27" s="17"/>
      <c r="N27" s="73"/>
      <c r="O27" s="76"/>
      <c r="P27" s="74"/>
      <c r="Q27" s="76"/>
      <c r="R27" s="76"/>
      <c r="S27" s="76"/>
      <c r="T27" s="76"/>
      <c r="U27" s="76"/>
      <c r="V27" s="76"/>
    </row>
    <row r="28" spans="1:22" s="18" customFormat="1" ht="12.75">
      <c r="A28" s="19">
        <v>22</v>
      </c>
      <c r="B28" s="20" t="s">
        <v>53</v>
      </c>
      <c r="C28" s="29">
        <v>4320</v>
      </c>
      <c r="D28" s="20"/>
      <c r="E28" s="24"/>
      <c r="F28" s="28"/>
      <c r="G28" s="28"/>
      <c r="H28" s="69"/>
      <c r="I28" s="21">
        <f t="shared" si="0"/>
        <v>0</v>
      </c>
      <c r="J28" s="22"/>
      <c r="K28" s="21">
        <f t="shared" si="1"/>
        <v>0</v>
      </c>
      <c r="L28" s="23">
        <f t="shared" si="2"/>
        <v>0</v>
      </c>
      <c r="M28" s="17"/>
      <c r="N28" s="73"/>
      <c r="O28" s="76"/>
      <c r="P28" s="74"/>
      <c r="Q28" s="76"/>
      <c r="R28" s="76"/>
      <c r="S28" s="76"/>
      <c r="T28" s="76"/>
      <c r="U28" s="76"/>
      <c r="V28" s="76"/>
    </row>
    <row r="29" spans="1:22" s="18" customFormat="1" ht="12.75">
      <c r="A29" s="56">
        <v>23</v>
      </c>
      <c r="B29" s="48" t="s">
        <v>20</v>
      </c>
      <c r="C29" s="29">
        <v>21600</v>
      </c>
      <c r="D29" s="48"/>
      <c r="E29" s="48"/>
      <c r="F29" s="48"/>
      <c r="G29" s="28"/>
      <c r="H29" s="69"/>
      <c r="I29" s="21">
        <f t="shared" si="0"/>
        <v>0</v>
      </c>
      <c r="J29" s="22"/>
      <c r="K29" s="21">
        <f t="shared" si="1"/>
        <v>0</v>
      </c>
      <c r="L29" s="23">
        <f t="shared" si="2"/>
        <v>0</v>
      </c>
      <c r="M29" s="17"/>
      <c r="N29" s="73"/>
      <c r="O29" s="76"/>
      <c r="P29" s="74"/>
      <c r="Q29" s="76"/>
      <c r="R29" s="76"/>
      <c r="S29" s="76"/>
      <c r="T29" s="76"/>
      <c r="U29" s="76"/>
      <c r="V29" s="76"/>
    </row>
    <row r="30" spans="1:22" s="18" customFormat="1" ht="12.75">
      <c r="A30" s="19">
        <v>24</v>
      </c>
      <c r="B30" s="48" t="s">
        <v>25</v>
      </c>
      <c r="C30" s="29">
        <v>4320</v>
      </c>
      <c r="D30" s="48"/>
      <c r="E30" s="48"/>
      <c r="F30" s="48"/>
      <c r="G30" s="28"/>
      <c r="H30" s="69"/>
      <c r="I30" s="21">
        <f t="shared" si="0"/>
        <v>0</v>
      </c>
      <c r="J30" s="22"/>
      <c r="K30" s="21">
        <f t="shared" si="1"/>
        <v>0</v>
      </c>
      <c r="L30" s="23">
        <f t="shared" si="2"/>
        <v>0</v>
      </c>
      <c r="M30" s="17"/>
      <c r="N30" s="73"/>
      <c r="O30" s="76"/>
      <c r="P30" s="74"/>
      <c r="Q30" s="76"/>
      <c r="R30" s="76"/>
      <c r="S30" s="76"/>
      <c r="T30" s="76"/>
      <c r="U30" s="76"/>
      <c r="V30" s="76"/>
    </row>
    <row r="31" spans="1:22" s="18" customFormat="1" ht="12.75">
      <c r="A31" s="56">
        <v>25</v>
      </c>
      <c r="B31" s="48" t="s">
        <v>21</v>
      </c>
      <c r="C31" s="29">
        <v>21600</v>
      </c>
      <c r="D31" s="48"/>
      <c r="E31" s="48"/>
      <c r="F31" s="48"/>
      <c r="G31" s="28"/>
      <c r="H31" s="69"/>
      <c r="I31" s="21">
        <f t="shared" si="0"/>
        <v>0</v>
      </c>
      <c r="J31" s="22"/>
      <c r="K31" s="21">
        <f t="shared" si="1"/>
        <v>0</v>
      </c>
      <c r="L31" s="23">
        <f t="shared" si="2"/>
        <v>0</v>
      </c>
      <c r="M31" s="17"/>
      <c r="N31" s="73"/>
      <c r="O31" s="76"/>
      <c r="P31" s="74"/>
      <c r="Q31" s="76"/>
      <c r="R31" s="76"/>
      <c r="S31" s="76"/>
      <c r="T31" s="76"/>
      <c r="U31" s="76"/>
      <c r="V31" s="76"/>
    </row>
    <row r="32" spans="1:22" s="18" customFormat="1" ht="12.75">
      <c r="A32" s="19">
        <v>26</v>
      </c>
      <c r="B32" s="48" t="s">
        <v>54</v>
      </c>
      <c r="C32" s="29">
        <v>4320</v>
      </c>
      <c r="D32" s="48"/>
      <c r="E32" s="48"/>
      <c r="F32" s="48"/>
      <c r="G32" s="28"/>
      <c r="H32" s="69"/>
      <c r="I32" s="21">
        <f t="shared" si="0"/>
        <v>0</v>
      </c>
      <c r="J32" s="22"/>
      <c r="K32" s="21">
        <f t="shared" si="1"/>
        <v>0</v>
      </c>
      <c r="L32" s="23">
        <f t="shared" si="2"/>
        <v>0</v>
      </c>
      <c r="M32" s="17"/>
      <c r="N32" s="73"/>
      <c r="O32" s="76"/>
      <c r="P32" s="74"/>
      <c r="Q32" s="76"/>
      <c r="R32" s="76"/>
      <c r="S32" s="76"/>
      <c r="T32" s="76"/>
      <c r="U32" s="76"/>
      <c r="V32" s="76"/>
    </row>
    <row r="33" spans="1:22" s="18" customFormat="1" ht="12.75">
      <c r="A33" s="56">
        <v>27</v>
      </c>
      <c r="B33" s="20" t="s">
        <v>22</v>
      </c>
      <c r="C33" s="29">
        <v>43200</v>
      </c>
      <c r="D33" s="20"/>
      <c r="E33" s="20"/>
      <c r="F33" s="20"/>
      <c r="G33" s="28"/>
      <c r="H33" s="69"/>
      <c r="I33" s="21">
        <f t="shared" si="0"/>
        <v>0</v>
      </c>
      <c r="J33" s="22"/>
      <c r="K33" s="21">
        <f t="shared" si="1"/>
        <v>0</v>
      </c>
      <c r="L33" s="23">
        <f t="shared" si="2"/>
        <v>0</v>
      </c>
      <c r="M33" s="17"/>
      <c r="N33" s="73"/>
      <c r="O33" s="76"/>
      <c r="P33" s="74"/>
      <c r="Q33" s="76"/>
      <c r="R33" s="76"/>
      <c r="S33" s="76"/>
      <c r="T33" s="76"/>
      <c r="U33" s="76"/>
      <c r="V33" s="76"/>
    </row>
    <row r="34" spans="1:22" s="18" customFormat="1" ht="12.75">
      <c r="A34" s="19">
        <v>28</v>
      </c>
      <c r="B34" s="20" t="s">
        <v>23</v>
      </c>
      <c r="C34" s="29">
        <v>4320</v>
      </c>
      <c r="D34" s="20"/>
      <c r="E34" s="20"/>
      <c r="F34" s="20"/>
      <c r="G34" s="28"/>
      <c r="H34" s="69"/>
      <c r="I34" s="21">
        <f t="shared" si="0"/>
        <v>0</v>
      </c>
      <c r="J34" s="22"/>
      <c r="K34" s="21">
        <f t="shared" si="1"/>
        <v>0</v>
      </c>
      <c r="L34" s="23">
        <f t="shared" si="2"/>
        <v>0</v>
      </c>
      <c r="M34" s="17"/>
      <c r="N34" s="73"/>
      <c r="O34" s="76"/>
      <c r="P34" s="74"/>
      <c r="Q34" s="76"/>
      <c r="R34" s="76"/>
      <c r="S34" s="76"/>
      <c r="T34" s="76"/>
      <c r="U34" s="76"/>
      <c r="V34" s="76"/>
    </row>
    <row r="35" spans="1:22" s="18" customFormat="1" ht="12.75">
      <c r="A35" s="56">
        <v>29</v>
      </c>
      <c r="B35" s="20" t="s">
        <v>29</v>
      </c>
      <c r="C35" s="29">
        <v>241800</v>
      </c>
      <c r="D35" s="20"/>
      <c r="E35" s="20"/>
      <c r="F35" s="28"/>
      <c r="G35" s="28"/>
      <c r="H35" s="69"/>
      <c r="I35" s="21">
        <f t="shared" si="0"/>
        <v>0</v>
      </c>
      <c r="J35" s="22"/>
      <c r="K35" s="21">
        <f t="shared" si="1"/>
        <v>0</v>
      </c>
      <c r="L35" s="23">
        <f t="shared" si="2"/>
        <v>0</v>
      </c>
      <c r="M35" s="17"/>
      <c r="N35" s="73"/>
      <c r="O35" s="76"/>
      <c r="P35" s="74"/>
      <c r="Q35" s="76"/>
      <c r="R35" s="76"/>
      <c r="S35" s="76"/>
      <c r="T35" s="76"/>
      <c r="U35" s="76"/>
      <c r="V35" s="76"/>
    </row>
    <row r="36" spans="1:22" s="18" customFormat="1" ht="12.75">
      <c r="A36" s="19">
        <v>30</v>
      </c>
      <c r="B36" s="30" t="s">
        <v>30</v>
      </c>
      <c r="C36" s="29">
        <v>1500</v>
      </c>
      <c r="D36" s="20"/>
      <c r="E36" s="25"/>
      <c r="F36" s="28"/>
      <c r="G36" s="26"/>
      <c r="H36" s="69"/>
      <c r="I36" s="21">
        <f t="shared" si="0"/>
        <v>0</v>
      </c>
      <c r="J36" s="22"/>
      <c r="K36" s="21">
        <f t="shared" si="1"/>
        <v>0</v>
      </c>
      <c r="L36" s="23">
        <f t="shared" si="2"/>
        <v>0</v>
      </c>
      <c r="M36" s="17"/>
      <c r="N36" s="73"/>
      <c r="O36" s="76"/>
      <c r="P36" s="74"/>
      <c r="Q36" s="76"/>
      <c r="R36" s="76"/>
      <c r="S36" s="76"/>
      <c r="T36" s="76"/>
      <c r="U36" s="76"/>
      <c r="V36" s="76"/>
    </row>
    <row r="37" spans="1:22" s="18" customFormat="1" ht="12.75">
      <c r="A37" s="19">
        <v>32</v>
      </c>
      <c r="B37" s="30" t="s">
        <v>55</v>
      </c>
      <c r="C37" s="30">
        <v>600</v>
      </c>
      <c r="D37" s="30"/>
      <c r="E37" s="30"/>
      <c r="F37" s="30"/>
      <c r="G37" s="72"/>
      <c r="H37" s="86"/>
      <c r="I37" s="21">
        <f t="shared" si="0"/>
        <v>0</v>
      </c>
      <c r="J37" s="22"/>
      <c r="K37" s="21">
        <f t="shared" si="1"/>
        <v>0</v>
      </c>
      <c r="L37" s="23">
        <f>K37+I37</f>
        <v>0</v>
      </c>
      <c r="M37" s="17"/>
      <c r="N37" s="73"/>
      <c r="O37" s="76"/>
      <c r="P37" s="74"/>
      <c r="Q37" s="83"/>
      <c r="R37" s="76"/>
      <c r="S37" s="76"/>
      <c r="T37" s="73"/>
      <c r="U37" s="76"/>
      <c r="V37" s="76"/>
    </row>
    <row r="38" spans="1:22" s="18" customFormat="1" ht="12.75">
      <c r="A38" s="56">
        <v>33</v>
      </c>
      <c r="B38" s="30" t="s">
        <v>56</v>
      </c>
      <c r="C38" s="29">
        <v>600</v>
      </c>
      <c r="D38" s="20"/>
      <c r="E38" s="25"/>
      <c r="F38" s="28"/>
      <c r="G38" s="26"/>
      <c r="H38" s="86"/>
      <c r="I38" s="21">
        <f t="shared" si="0"/>
        <v>0</v>
      </c>
      <c r="J38" s="22"/>
      <c r="K38" s="21">
        <f t="shared" si="1"/>
        <v>0</v>
      </c>
      <c r="L38" s="23">
        <f t="shared" si="2"/>
        <v>0</v>
      </c>
      <c r="M38" s="17"/>
      <c r="N38" s="73"/>
      <c r="O38" s="76"/>
      <c r="P38" s="74"/>
      <c r="Q38" s="83"/>
      <c r="R38" s="76"/>
      <c r="S38" s="76"/>
      <c r="T38" s="73"/>
      <c r="U38" s="76"/>
      <c r="V38" s="76"/>
    </row>
    <row r="39" spans="1:22" s="18" customFormat="1" ht="12.75">
      <c r="A39" s="56">
        <v>34</v>
      </c>
      <c r="B39" s="30" t="s">
        <v>57</v>
      </c>
      <c r="C39" s="29">
        <v>4320</v>
      </c>
      <c r="D39" s="20"/>
      <c r="E39" s="25"/>
      <c r="F39" s="28"/>
      <c r="G39" s="26"/>
      <c r="H39" s="86"/>
      <c r="I39" s="21">
        <f t="shared" si="0"/>
        <v>0</v>
      </c>
      <c r="J39" s="22"/>
      <c r="K39" s="21">
        <f t="shared" si="1"/>
        <v>0</v>
      </c>
      <c r="L39" s="23">
        <f t="shared" si="2"/>
        <v>0</v>
      </c>
      <c r="M39" s="17"/>
      <c r="N39" s="73"/>
      <c r="O39" s="76"/>
      <c r="P39" s="74"/>
      <c r="Q39" s="83"/>
      <c r="R39" s="76"/>
      <c r="S39" s="76"/>
      <c r="T39" s="73"/>
      <c r="U39" s="76"/>
      <c r="V39" s="76"/>
    </row>
    <row r="40" spans="1:22" s="18" customFormat="1" ht="12.75" customHeight="1">
      <c r="A40" s="56">
        <v>35</v>
      </c>
      <c r="B40" s="87" t="s">
        <v>44</v>
      </c>
      <c r="C40" s="80"/>
      <c r="D40" s="20"/>
      <c r="E40" s="25"/>
      <c r="F40" s="79"/>
      <c r="G40" s="26"/>
      <c r="H40" s="69"/>
      <c r="I40" s="21">
        <f t="shared" si="0"/>
        <v>0</v>
      </c>
      <c r="J40" s="22"/>
      <c r="K40" s="21"/>
      <c r="L40" s="23"/>
      <c r="M40" s="17"/>
      <c r="N40" s="73"/>
      <c r="O40" s="76"/>
      <c r="P40" s="74"/>
      <c r="Q40" s="76"/>
      <c r="R40" s="76"/>
      <c r="S40" s="76"/>
      <c r="T40" s="76"/>
      <c r="U40" s="76"/>
      <c r="V40" s="76"/>
    </row>
    <row r="41" spans="1:22" s="18" customFormat="1" ht="38.25">
      <c r="A41" s="56">
        <v>36</v>
      </c>
      <c r="B41" s="87" t="s">
        <v>44</v>
      </c>
      <c r="C41" s="80"/>
      <c r="D41" s="48"/>
      <c r="E41" s="48"/>
      <c r="F41" s="79"/>
      <c r="G41" s="28"/>
      <c r="H41" s="69"/>
      <c r="I41" s="21">
        <f>H41*G41</f>
        <v>0</v>
      </c>
      <c r="J41" s="27"/>
      <c r="K41" s="21">
        <f>I41*J41</f>
        <v>0</v>
      </c>
      <c r="L41" s="23">
        <f>K41+I41</f>
        <v>0</v>
      </c>
      <c r="M41" s="17"/>
      <c r="N41" s="73"/>
      <c r="O41" s="76"/>
      <c r="P41" s="74"/>
      <c r="Q41" s="76"/>
      <c r="R41" s="76"/>
      <c r="S41" s="76"/>
      <c r="T41" s="76"/>
      <c r="U41" s="76"/>
      <c r="V41" s="76"/>
    </row>
    <row r="42" spans="1:22" s="14" customFormat="1" ht="12.75">
      <c r="A42" s="56"/>
      <c r="B42" s="31" t="s">
        <v>45</v>
      </c>
      <c r="C42" s="32" t="s">
        <v>38</v>
      </c>
      <c r="D42" s="33" t="s">
        <v>39</v>
      </c>
      <c r="E42" s="33"/>
      <c r="F42" s="34"/>
      <c r="G42" s="34"/>
      <c r="H42" s="35"/>
      <c r="I42" s="35" t="s">
        <v>40</v>
      </c>
      <c r="J42" s="36" t="s">
        <v>41</v>
      </c>
      <c r="K42" s="35" t="s">
        <v>42</v>
      </c>
      <c r="L42" s="49" t="s">
        <v>43</v>
      </c>
      <c r="M42" s="15"/>
      <c r="N42" s="73"/>
      <c r="O42" s="76"/>
      <c r="P42" s="74"/>
      <c r="Q42" s="76"/>
      <c r="R42" s="76"/>
      <c r="S42" s="76"/>
      <c r="T42" s="76"/>
      <c r="U42" s="76"/>
      <c r="V42" s="76"/>
    </row>
    <row r="43" spans="1:22" s="16" customFormat="1" ht="51">
      <c r="A43" s="56"/>
      <c r="B43" s="37" t="s">
        <v>46</v>
      </c>
      <c r="C43" s="38" t="s">
        <v>47</v>
      </c>
      <c r="D43" s="39" t="s">
        <v>48</v>
      </c>
      <c r="E43" s="91"/>
      <c r="F43" s="92"/>
      <c r="G43" s="92"/>
      <c r="H43" s="93"/>
      <c r="I43" s="40" t="s">
        <v>34</v>
      </c>
      <c r="J43" s="41" t="s">
        <v>35</v>
      </c>
      <c r="K43" s="40" t="s">
        <v>36</v>
      </c>
      <c r="L43" s="50" t="s">
        <v>37</v>
      </c>
      <c r="M43" s="17"/>
      <c r="N43" s="73"/>
      <c r="O43" s="76"/>
      <c r="P43" s="74"/>
      <c r="Q43" s="76"/>
      <c r="R43" s="76"/>
      <c r="S43" s="76"/>
      <c r="T43" s="76"/>
      <c r="U43" s="76"/>
      <c r="V43" s="76"/>
    </row>
    <row r="44" spans="1:22" ht="33" customHeight="1" thickBot="1">
      <c r="A44" s="56">
        <v>37</v>
      </c>
      <c r="B44" s="51"/>
      <c r="C44" s="68">
        <v>36</v>
      </c>
      <c r="D44" s="52"/>
      <c r="E44" s="94"/>
      <c r="F44" s="95"/>
      <c r="G44" s="95"/>
      <c r="H44" s="96"/>
      <c r="I44" s="53">
        <f>D44*C44</f>
        <v>0</v>
      </c>
      <c r="J44" s="54"/>
      <c r="K44" s="53">
        <f>ROUND(I44*J44,2)</f>
        <v>0</v>
      </c>
      <c r="L44" s="55">
        <f>K44+I44</f>
        <v>0</v>
      </c>
      <c r="N44" s="73"/>
      <c r="O44" s="76"/>
      <c r="P44" s="74"/>
      <c r="Q44" s="76"/>
      <c r="R44" s="76"/>
      <c r="S44" s="76"/>
      <c r="T44" s="76"/>
      <c r="U44" s="76"/>
      <c r="V44" s="76"/>
    </row>
    <row r="45" spans="1:22" ht="15.75" thickBot="1">
      <c r="A45" s="88" t="s">
        <v>49</v>
      </c>
      <c r="B45" s="89"/>
      <c r="C45" s="89"/>
      <c r="D45" s="89"/>
      <c r="E45" s="89"/>
      <c r="F45" s="89"/>
      <c r="G45" s="89"/>
      <c r="H45" s="90"/>
      <c r="I45" s="45">
        <f>SUM(I7:I44)</f>
        <v>0</v>
      </c>
      <c r="J45" s="46"/>
      <c r="K45" s="47"/>
      <c r="L45" s="45">
        <f>SUM(L7:L44)</f>
        <v>0</v>
      </c>
      <c r="N45" s="73"/>
      <c r="O45" s="3"/>
      <c r="P45" s="77"/>
      <c r="Q45" s="84"/>
      <c r="R45" s="76"/>
      <c r="S45" s="84"/>
      <c r="T45" s="84"/>
      <c r="U45" s="84"/>
      <c r="V45" s="85"/>
    </row>
    <row r="46" spans="7:17" ht="15">
      <c r="G46" s="12"/>
      <c r="P46" s="77"/>
      <c r="Q46" s="75"/>
    </row>
    <row r="47" spans="16:17" ht="15">
      <c r="P47" s="78"/>
      <c r="Q47" s="75"/>
    </row>
  </sheetData>
  <sheetProtection formatCells="0" formatColumns="0" formatRows="0" insertColumns="0" insertRows="0" insertHyperlinks="0" deleteColumns="0" deleteRows="0" sort="0" autoFilter="0" pivotTables="0"/>
  <mergeCells count="2">
    <mergeCell ref="A45:H45"/>
    <mergeCell ref="E43:H44"/>
  </mergeCells>
  <printOptions horizontalCentered="1"/>
  <pageMargins left="0.2362204724409449" right="0.27" top="0.98" bottom="0.4724409448818898" header="0.31496062992125984" footer="0.5511811023622047"/>
  <pageSetup fitToWidth="2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Dade Behring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kocinsm</dc:creator>
  <cp:keywords/>
  <dc:description/>
  <cp:lastModifiedBy> </cp:lastModifiedBy>
  <cp:lastPrinted>2012-08-23T09:37:46Z</cp:lastPrinted>
  <dcterms:created xsi:type="dcterms:W3CDTF">2008-02-19T12:28:14Z</dcterms:created>
  <dcterms:modified xsi:type="dcterms:W3CDTF">2012-08-30T13:19:41Z</dcterms:modified>
  <cp:category/>
  <cp:version/>
  <cp:contentType/>
  <cp:contentStatus/>
</cp:coreProperties>
</file>