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5" activeTab="10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 " sheetId="9" r:id="rId9"/>
    <sheet name="Pakiet nr 10" sheetId="10" r:id="rId10"/>
    <sheet name="Pakiet nr 11" sheetId="11" r:id="rId11"/>
    <sheet name="Pakiet nr 12" sheetId="12" r:id="rId12"/>
    <sheet name="Pakiet nr 13" sheetId="13" r:id="rId13"/>
    <sheet name="Pakiet nr 14" sheetId="14" r:id="rId14"/>
    <sheet name="Pakiet nr 15" sheetId="15" r:id="rId15"/>
  </sheets>
  <definedNames/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B8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<sst xmlns="http://schemas.openxmlformats.org/spreadsheetml/2006/main" count="580" uniqueCount="195">
  <si>
    <t>Zamawiający wymaga :                                               
-zaoferowania wyrobu medycznego klasy II inwazyjnego, 
-zaoferowania kompresów z podwijanymi czterema brzegami / kompres bez luźnych nitek /,                                                       -sposobu sterylizacji - parą wodną w nadciśnieniu, dla wyrobów z gazy i włókniny kompresowej, materiały pomocnicze w     zestawach - dopuszczone EO i radiacja - poz. 1,2.                                                                     
 -  poz. 1 - 6 - załączenia dokumentów dla   wyrobów medycznych dopuszczających do obrotu na terenie RP oraz dokumentów potwierdzających spełnienie wymagań zawartych w SIWZ ( np. klasa, reguła ),
- dostarczenia próbek po jednym opakowaniu jednostkowym dla wszystkich pozycji ,
- załączenia dokumentu potwierdzającego walidację procesu sterylizacji pod postacią Raportu z Walidacji..</t>
  </si>
  <si>
    <t xml:space="preserve">  Pakiet nr 1 - Materiały opatrunkowe</t>
  </si>
  <si>
    <t xml:space="preserve"> </t>
  </si>
  <si>
    <t>Lp.</t>
  </si>
  <si>
    <t xml:space="preserve">Przedmiot zamówienia                      </t>
  </si>
  <si>
    <t>J. m.</t>
  </si>
  <si>
    <t>Ilość</t>
  </si>
  <si>
    <t>Cena jedn. netto</t>
  </si>
  <si>
    <t>Wartość netto stanowiąca iloczyn
A x B = C</t>
  </si>
  <si>
    <t>VAT  %</t>
  </si>
  <si>
    <t>Kwota VAT</t>
  </si>
  <si>
    <t xml:space="preserve"> Wartość brutto stanowiąca sumę             C + E = F</t>
  </si>
  <si>
    <t>Nazwa produktu</t>
  </si>
  <si>
    <t>Producent/kraj</t>
  </si>
  <si>
    <t>A</t>
  </si>
  <si>
    <t xml:space="preserve"> B</t>
  </si>
  <si>
    <t>C</t>
  </si>
  <si>
    <t>D</t>
  </si>
  <si>
    <t>E</t>
  </si>
  <si>
    <t>F</t>
  </si>
  <si>
    <t xml:space="preserve">Chusta  trójkątna  bawełniana  niejałowa </t>
  </si>
  <si>
    <t>szt.</t>
  </si>
  <si>
    <t>Kompresy gazowe jałowe,12 warstw,17 nitek,( wszystkie metody sterylizacji)  7,5cm x  7,5cm a 10 szt.</t>
  </si>
  <si>
    <t>op.=10szt</t>
  </si>
  <si>
    <t>Kompresy gazowe jałowe,12 warstw,17 nitek, wszystkie metody sterylizacji    7,5cm x 7,5cm a 20 szt.</t>
  </si>
  <si>
    <t>op.=20szt</t>
  </si>
  <si>
    <t>Kompresy gazowe jałowe,12 warstw,17 nitek,(wszystkie metody sterylizacji)          a 7,5cm x 7,5cm a 40 szt.</t>
  </si>
  <si>
    <t>op.=40szt</t>
  </si>
  <si>
    <t>Kompresy gazowe jałowe,12 warstw,17 nitek,(wszystkie metody sterylizacji)          a  10cm x  10cm a 10 szt.</t>
  </si>
  <si>
    <r>
      <t xml:space="preserve">Kompresy gazowe jałowe,12 warstw,17 nitek(wszystkie metody sterylizacji),   </t>
    </r>
    <r>
      <rPr>
        <sz val="10"/>
        <color indexed="10"/>
        <rFont val="Arial CE"/>
        <family val="2"/>
      </rPr>
      <t xml:space="preserve"> </t>
    </r>
    <r>
      <rPr>
        <sz val="10"/>
        <rFont val="Arial CE"/>
        <family val="2"/>
      </rPr>
      <t xml:space="preserve"> 10cm x 10cm a 20 szt.</t>
    </r>
  </si>
  <si>
    <r>
      <t>Kompresy gazowe jałowe,12 warstw,17 nitek,( wszystkie metody sterylizacji),</t>
    </r>
    <r>
      <rPr>
        <sz val="10"/>
        <color indexed="10"/>
        <rFont val="Arial CE"/>
        <family val="2"/>
      </rPr>
      <t xml:space="preserve">        </t>
    </r>
    <r>
      <rPr>
        <sz val="10"/>
        <rFont val="Arial CE"/>
        <family val="2"/>
      </rPr>
      <t>10cm x 10cm a 40 szt.</t>
    </r>
  </si>
  <si>
    <t xml:space="preserve">
</t>
  </si>
  <si>
    <t>RAZEM</t>
  </si>
  <si>
    <t>W  poz. 2 – 7;  -  zamawiający wymaga zaoferowania kompresów z podwijanymi czterema brzegami / kompres bez luźnych nitek /.</t>
  </si>
  <si>
    <t>W  poz.1-7; - zamawiający wymaga dostarczenia próbek w ilości 1 op. jednostkowego.</t>
  </si>
  <si>
    <r>
      <t>Gaza opatrunkowa  jałowa  0,5m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>,17nitek</t>
    </r>
  </si>
  <si>
    <t>szt</t>
  </si>
  <si>
    <r>
      <t>Gaza opatrunkowa  jałowa  1 m</t>
    </r>
    <r>
      <rPr>
        <vertAlign val="superscript"/>
        <sz val="10"/>
        <rFont val="Arial CE"/>
        <family val="2"/>
      </rPr>
      <t>2,</t>
    </r>
    <r>
      <rPr>
        <sz val="10"/>
        <rFont val="Arial CE"/>
        <family val="2"/>
      </rPr>
      <t xml:space="preserve"> 17 nitek</t>
    </r>
  </si>
  <si>
    <t>Kompresy gazowe niejałowe, 8 warstw , 5cm x 5cm,17 nitek a 100 szt.</t>
  </si>
  <si>
    <t>op.</t>
  </si>
  <si>
    <t>Kompresy  gazowe  niejałowe, 12 warstw, 7,5cm x 7,5cm,17 nitek a 100 szt.</t>
  </si>
  <si>
    <t>Kompresy gazowe niejałowe, 12 warstw,  10 cm x 10cm, 17 nitek a 100 szt.</t>
  </si>
  <si>
    <t xml:space="preserve">Kompresy   jałowe kombinowane chłonne  15 cm X 25 cm </t>
  </si>
  <si>
    <t xml:space="preserve">Kompresy jałowe kombinowane chłonne   10 cm  X 20 cm </t>
  </si>
  <si>
    <t xml:space="preserve">Kompresy jałowe kombinowane chłonne   10 cm X 10 cm </t>
  </si>
  <si>
    <r>
      <t>Kompresy gazowe jałowe, 8 warstw,         17 nitek</t>
    </r>
    <r>
      <rPr>
        <sz val="10"/>
        <color indexed="10"/>
        <rFont val="Arial CE"/>
        <family val="2"/>
      </rPr>
      <t xml:space="preserve"> </t>
    </r>
    <r>
      <rPr>
        <sz val="10"/>
        <rFont val="Arial CE"/>
        <family val="2"/>
      </rPr>
      <t xml:space="preserve"> 5cm x 5cm a 2 szt.  </t>
    </r>
  </si>
  <si>
    <t xml:space="preserve">op  2szt   </t>
  </si>
  <si>
    <r>
      <t xml:space="preserve">Kompresy gazowe jałowe, 8 warstw,        17 nitek, </t>
    </r>
    <r>
      <rPr>
        <sz val="10"/>
        <color indexed="10"/>
        <rFont val="Arial CE"/>
        <family val="2"/>
      </rPr>
      <t xml:space="preserve"> </t>
    </r>
    <r>
      <rPr>
        <sz val="10"/>
        <rFont val="Arial CE"/>
        <family val="2"/>
      </rPr>
      <t>7,5cm x 7,5cm a 2 szt.</t>
    </r>
  </si>
  <si>
    <t xml:space="preserve">op 2szt. </t>
  </si>
  <si>
    <r>
      <t>Kompresy gazowe jałowe, 8 warstw,17 nitek,</t>
    </r>
    <r>
      <rPr>
        <sz val="10"/>
        <color indexed="10"/>
        <rFont val="Arial CE"/>
        <family val="2"/>
      </rPr>
      <t xml:space="preserve"> </t>
    </r>
    <r>
      <rPr>
        <sz val="10"/>
        <rFont val="Arial CE"/>
        <family val="2"/>
      </rPr>
      <t>10cm x 10cm a 2 szt.</t>
    </r>
  </si>
  <si>
    <t xml:space="preserve">op  2szt </t>
  </si>
  <si>
    <r>
      <t xml:space="preserve">Serweta operacyjna jałowa, 40 - 45cm x 40 - 45cm, 4 warstwy z elementem RTG  i taśmą, gaza </t>
    </r>
    <r>
      <rPr>
        <sz val="10"/>
        <color indexed="10"/>
        <rFont val="Arial CE"/>
        <family val="2"/>
      </rPr>
      <t xml:space="preserve"> </t>
    </r>
    <r>
      <rPr>
        <sz val="10"/>
        <rFont val="Arial CE"/>
        <family val="2"/>
      </rPr>
      <t>17 - 20 nitek. (produkt finalny serweta operacyjna po wstępnym praniu - dokument potwierdzający wymóg).</t>
    </r>
    <r>
      <rPr>
        <sz val="10"/>
        <color indexed="10"/>
        <rFont val="Arial CE"/>
        <family val="2"/>
      </rPr>
      <t xml:space="preserve">. </t>
    </r>
    <r>
      <rPr>
        <sz val="10"/>
        <rFont val="Arial CE"/>
        <family val="2"/>
      </rPr>
      <t xml:space="preserve">Opakowanie a 2 szt.   </t>
    </r>
  </si>
  <si>
    <t>op.=2szt</t>
  </si>
  <si>
    <r>
      <t>Serweta operacyjna jałowa, 40 - 45cm x 40 - 45cm, 4 warstwy z  elementem</t>
    </r>
    <r>
      <rPr>
        <sz val="10"/>
        <color indexed="10"/>
        <rFont val="Arial CE"/>
        <family val="2"/>
      </rPr>
      <t xml:space="preserve"> </t>
    </r>
    <r>
      <rPr>
        <sz val="10"/>
        <rFont val="Arial CE"/>
        <family val="2"/>
      </rPr>
      <t>RTG taśmą, gaza  17-20 nitek. (produkt finalny serweta operacyjna po wstępnym praniu - dokument potwierdzający wymóg).</t>
    </r>
    <r>
      <rPr>
        <sz val="10"/>
        <color indexed="10"/>
        <rFont val="Arial CE"/>
        <family val="2"/>
      </rPr>
      <t xml:space="preserve">  </t>
    </r>
    <r>
      <rPr>
        <sz val="10"/>
        <rFont val="Arial CE"/>
        <family val="2"/>
      </rPr>
      <t xml:space="preserve">Opakowanie a 5 szt.   </t>
    </r>
  </si>
  <si>
    <t>op.=5szt</t>
  </si>
  <si>
    <t>W  poz. 1-5 ; 9-13 -  zamawiający wymaga zaoferowania wyrobu medycznego klasy II a ,minimum  reguła 6.</t>
  </si>
  <si>
    <t>W  poz. 3-5;9-11  -  zamawiający wymaga zaoferowania kompresów z podwijanymi czterema brzegami / kompres bez luźnych nitek /.</t>
  </si>
  <si>
    <t>W  poz.1-13; - zamawiający wymaga dostarczenia próbek w ilości 1 op. jednostkowego.</t>
  </si>
  <si>
    <t>W  poz. 1- 3 -  zamawiający wymaga zaoferowania wyrobu medycznego klasy II a ,minimum  reguła 6.</t>
  </si>
  <si>
    <t>W  poz.1- 3; - zamawiający wymaga dostarczenia próbek w ilości 1 op. jednostkowego.</t>
  </si>
  <si>
    <t>Wata  celulozowa  bielona,  40cm x 60 cm, arkusze  / tolerancja +/- 10% /</t>
  </si>
  <si>
    <t>kg</t>
  </si>
  <si>
    <t>Wata  opatrunkowa  a  200  g / bawełniano - wiskozowa / minimum 70% bawełny /.</t>
  </si>
  <si>
    <t>W  poz.1 - 2; - zamawiający wymaga dostarczenia próbek w ilości 1 op. jednostkowego.</t>
  </si>
  <si>
    <t>Niejałowe tampony z gazy (tupfery) w kształcie kuli, wykonane z jednego kawałka gazy 20 nitkowej w rozmiarze 20cmx20cm</t>
  </si>
  <si>
    <t>Zamawiający wymaga dostarczenia próbek w ilości 5 szt.</t>
  </si>
  <si>
    <t>Zamawiający wymaga zaoferowania wyrobu medycznego klasy II a ,minimum  reguła 6.</t>
  </si>
  <si>
    <t>Wartość netto stanowiąca iloczyn         A x B = C</t>
  </si>
  <si>
    <t xml:space="preserve"> RAZEM</t>
  </si>
  <si>
    <t xml:space="preserve">Przedmiot zamówienia                       </t>
  </si>
  <si>
    <t xml:space="preserve">Opaska  dziana  podtrzymująca  4m x 5cm,                                            pakowana pojedyńczo </t>
  </si>
  <si>
    <t>Opaska  dziana  podtrzymująca  4m x 10cm,                                                              pakowana pojedyńczo</t>
  </si>
  <si>
    <t xml:space="preserve">Opaska  dziana  podtrzymująca  4m x 15cm,                                         pakowana pojedyńczo </t>
  </si>
  <si>
    <t xml:space="preserve">Opaska  elastyczna  szer. 15 cm x 5 m  tkana z dwiema zapinkami /znajdującymi się w opakowaniu/, pojedyńczo pakowana </t>
  </si>
  <si>
    <r>
      <t xml:space="preserve">Opaska elastyczna szer. 10 cm x 5 m tkana z jedną zapinką /znajdującą się w opakowaniu/,pojedyńczo pakowana </t>
    </r>
    <r>
      <rPr>
        <b/>
        <sz val="10"/>
        <rFont val="Arial CE"/>
        <family val="2"/>
      </rPr>
      <t xml:space="preserve">                                            </t>
    </r>
    <r>
      <rPr>
        <b/>
        <sz val="10"/>
        <color indexed="10"/>
        <rFont val="Arial CE"/>
        <family val="2"/>
      </rPr>
      <t xml:space="preserve">                </t>
    </r>
  </si>
  <si>
    <t>Opaska pod opatrunki unieruchamiające z waty syntetycznej 3m x 10 cm</t>
  </si>
  <si>
    <t>Opaska pod opatrunki unieruchamiające z waty syntetycznej 3m x 15 cm</t>
  </si>
  <si>
    <t>Opaska  gipsowa  szer.10cm x 3m, czas wiązania ok. 4-6 min. pakowana a 2 sztuki, w zgrzewanym opakowaniu (obustronnie natryskiwana; minimum 94% naturalnego gipsu w opasce ).</t>
  </si>
  <si>
    <t>Opaska  gipsowa  szer.  12cm x 3 m , czas wiązania około 4 - 6 minut, pakowana a 2 sztuki, w zgrzewanym opakowaniu ( obustronnie natryskiwana ; minimum 94% naturalnego gipsu w opasce ).</t>
  </si>
  <si>
    <t>Opaska  gipsowa  szer.  14 cm x 3 m , czas wiązania około 4 - 6 minut, pakowana a 2 sztuki, w zgrzewanym opakowaniu ( obustronnie natryskiwana ; minimum 94% naturalnego gipsu w opasce ).</t>
  </si>
  <si>
    <t xml:space="preserve">Przedmiot zamówienia                 </t>
  </si>
  <si>
    <t>Wartość netto stanowiąca iloczyn 
A x B = C</t>
  </si>
  <si>
    <t xml:space="preserve"> Wartość brutto stanowiąca sumę
C + E = F</t>
  </si>
  <si>
    <t>Producent / kraj</t>
  </si>
  <si>
    <t xml:space="preserve"> Opatrunek dla ran wymagających aktywnego oczyszczenia, jałowy, aktywowany roztworem Ringera działający 24 godziny 7,5 x 7,5 cm (gotowy do użycia).</t>
  </si>
  <si>
    <t xml:space="preserve"> Opatrunek dla ran wymagających aktywnego oczyszczenia, jałowy, aktywowany roztworem Ringera  działający 24 godziny  10 x 10 cm (gotowy do użycia).</t>
  </si>
  <si>
    <t>Jałowy opatrunek z hydrofobowej siatki poliamidowej pokrytej metalicznym srebrem  10 x 10 cm</t>
  </si>
  <si>
    <t>Jałowy opatrunek z hydrofobowej siatki poliamidowej pokrytej metalicznym srebrem 10 x 20 cm</t>
  </si>
  <si>
    <t>Jednorazowe myjki wykonane z włókniny, miękkie , odporne na rozerwanie pod wpływem wilgoci.Minimalny rozmiar  15cm x 20cm.Opakowanie a 50 sztuk.</t>
  </si>
  <si>
    <t>op.=50szt</t>
  </si>
  <si>
    <t>Prześcieradło włókninowe,jednorazowego użytku, nieprzemakalne,  80cm x 210cm a 100 szt</t>
  </si>
  <si>
    <t>op.=100szt</t>
  </si>
  <si>
    <t xml:space="preserve">szt. </t>
  </si>
  <si>
    <t>Pianka do oczyszczania skóry a 400 ml zawierająca w swoim składzie kreatynę.</t>
  </si>
  <si>
    <t>Razem</t>
  </si>
  <si>
    <t xml:space="preserve"> Opatrunek jałowy z siatki bawełnianej – z maścią – nie zawierającej substancji czynnych, z parafiną        a  10 x 10 cm</t>
  </si>
  <si>
    <t xml:space="preserve"> Opatrunek jałowy z siatki bawełnianej – z maścią – nie zawierającej substancji czynnych, z  parafiną      a 10 x 20 cm</t>
  </si>
  <si>
    <t xml:space="preserve"> Opatrunek hydrokoloidowy, jałowy do opatrywania ran średnio i silnie sączących 10 x 10 cm</t>
  </si>
  <si>
    <t xml:space="preserve"> Opatrunek hydrokoloidowy, jałowy do opatrywania ran średnio i silnie sączących 20 x 20 cm </t>
  </si>
  <si>
    <t>Opatrunek hydrokoloidowy, jałowy do opatrywania ran średnio i silnie sączących15 x 15 cm</t>
  </si>
  <si>
    <t>sz</t>
  </si>
  <si>
    <t xml:space="preserve"> Opatrunek hydrokoloidowy, jałowy do opatrywania ran średnio i silnie sączących na okolice kości krzyżowej 12-14 x 16-18 cm</t>
  </si>
  <si>
    <t>Kompresy jałowe z alginianów wapnia do opatrywania ran 10 x 10 cm</t>
  </si>
  <si>
    <r>
      <t>Amorficzny /bezpostaciowy/, przeźroczysty hydrożel, dozownik w formie strzykawki a 15-</t>
    </r>
    <r>
      <rPr>
        <b/>
        <sz val="9"/>
        <rFont val="Arial CE"/>
        <family val="2"/>
      </rPr>
      <t>20</t>
    </r>
    <r>
      <rPr>
        <sz val="9"/>
        <rFont val="Arial CE"/>
        <family val="2"/>
      </rPr>
      <t xml:space="preserve"> ml</t>
    </r>
  </si>
  <si>
    <t>Amorficzny /bezpostaciowy/, przeźroczysty hydrożel, dozownik w formie strzykawki a 6 ml</t>
  </si>
  <si>
    <t>Jałowy opatrunek z aktywowanym węglem do ran o silnym wysięku , pochłaniający nieprzyjemny zapach. Opatrunek musi wiązać wewnątrz  wydzielinę z rany . Rozmiar a 10x10cm.</t>
  </si>
  <si>
    <t>Jałowy opatrunek z aktywowanym węglem, dodatkowo zawierający srebro do ran o silnym wysięku ,zainfekowanych, pochłaniający nieprzyjemny zapach. Opatrunek musi wiązać wewnątrz  wydzielinę z rany . Rozmiar a 10x10cm.</t>
  </si>
  <si>
    <t>1. Przylepiec z włókniny do łączenia brzegów ran zastępujący nici chirurgiczne, jałowy.</t>
  </si>
  <si>
    <t xml:space="preserve">           wielkość  -   6 x 76  /75/ mm</t>
  </si>
  <si>
    <t xml:space="preserve">           wielkość -   3 x 76  /75/ mm</t>
  </si>
  <si>
    <t xml:space="preserve">           wielkość -  6 x 101 /100/ mm</t>
  </si>
  <si>
    <t xml:space="preserve">           wielkość  - 12 x 101 /100/ mm</t>
  </si>
  <si>
    <t>Producent/ Kraj</t>
  </si>
  <si>
    <t>1. Elastyczna siatka opatrunkowa do mocowania opatrunków (skład siatki: 71% poliamid 29% włókna elastyczne) możliwość sterylizacji-dokument potwierdzający ten wymóg.</t>
  </si>
  <si>
    <r>
      <t>Noga  dorosłego , opakowanie</t>
    </r>
    <r>
      <rPr>
        <sz val="10"/>
        <color indexed="10"/>
        <rFont val="Arial CE"/>
        <family val="2"/>
      </rPr>
      <t xml:space="preserve"> </t>
    </r>
    <r>
      <rPr>
        <sz val="10"/>
        <rFont val="Arial CE"/>
        <family val="2"/>
      </rPr>
      <t>w stanie roboczym a 25 m</t>
    </r>
  </si>
  <si>
    <r>
      <t>Głowa  dziecka , opakowanie</t>
    </r>
    <r>
      <rPr>
        <sz val="10"/>
        <color indexed="10"/>
        <rFont val="Arial CE"/>
        <family val="2"/>
      </rPr>
      <t xml:space="preserve"> </t>
    </r>
    <r>
      <rPr>
        <sz val="10"/>
        <rFont val="Arial CE"/>
        <family val="2"/>
      </rPr>
      <t>w stanie roboczym a 25 m</t>
    </r>
  </si>
  <si>
    <r>
      <t>Głowa  dorosłego ,opakowanie</t>
    </r>
    <r>
      <rPr>
        <sz val="10"/>
        <color indexed="10"/>
        <rFont val="Arial CE"/>
        <family val="2"/>
      </rPr>
      <t xml:space="preserve"> </t>
    </r>
    <r>
      <rPr>
        <sz val="10"/>
        <rFont val="Arial CE"/>
        <family val="2"/>
      </rPr>
      <t>w stanie roboczym a 25 m</t>
    </r>
  </si>
  <si>
    <t>Tułów  dziecka ,opakowanie w stanie roboczym a 25 m</t>
  </si>
  <si>
    <r>
      <t>Tułów  dorosłego ,opakowanie</t>
    </r>
    <r>
      <rPr>
        <sz val="10"/>
        <color indexed="10"/>
        <rFont val="Arial CE"/>
        <family val="2"/>
      </rPr>
      <t xml:space="preserve"> </t>
    </r>
    <r>
      <rPr>
        <sz val="10"/>
        <rFont val="Arial CE"/>
        <family val="2"/>
      </rPr>
      <t>w stanie roboczym a 25 m</t>
    </r>
  </si>
  <si>
    <r>
      <t>Dłonie,ramię,stopa,opakowanie</t>
    </r>
    <r>
      <rPr>
        <sz val="10"/>
        <color indexed="10"/>
        <rFont val="Arial CE"/>
        <family val="2"/>
      </rPr>
      <t xml:space="preserve"> </t>
    </r>
    <r>
      <rPr>
        <sz val="10"/>
        <rFont val="Arial CE"/>
        <family val="2"/>
      </rPr>
      <t>w stanie roboczym a 25 m</t>
    </r>
  </si>
  <si>
    <t xml:space="preserve">Zamawiający wymaga dostarczenia próbek po jednym opakowaniu jednostkowym z każdej pozycji.                                                                                  </t>
  </si>
  <si>
    <t>Siatki chirurgiczne do operacyjnego leczenia przepuklin</t>
  </si>
  <si>
    <t xml:space="preserve">Przedmiot zamówienia               </t>
  </si>
  <si>
    <t>Producent/Kraj</t>
  </si>
  <si>
    <t>Siatka monofilamentowa, polipropylenowa., niewchłanialna, używana do protezowania powłok ciała w operacjach przepuklin.                                                          Rozmiar siatki:</t>
  </si>
  <si>
    <t>10 cm x 15 cm</t>
  </si>
  <si>
    <t>15 cm x 15 cm</t>
  </si>
  <si>
    <t>20 cm x 30 cm</t>
  </si>
  <si>
    <t>30 cm x 30 cm</t>
  </si>
  <si>
    <t xml:space="preserve">  Pakiet nr 9 – Materiały opatrunkowe.</t>
  </si>
  <si>
    <t>1.</t>
  </si>
  <si>
    <r>
      <t xml:space="preserve">Zestaw jałowy do dializy :  </t>
    </r>
    <r>
      <rPr>
        <sz val="10"/>
        <rFont val="Arial CE"/>
        <family val="2"/>
      </rPr>
      <t xml:space="preserve">serweta typu TMS 35 cm x 35 cm z otworem 5 cm - 1 szt , serweta 50cm x 50cm - 1 szt, pojemnik trzyczęściowy - 1 szt.,kompresy gazowe 7,5 cm x 7,5 cm 8 warstw 17 nitek - 3 x 5 szt.,  rękawice rozmiar M - 1 para,  plastofix 2,5 x 15 cm - 1 szt., </t>
    </r>
  </si>
  <si>
    <t>9.</t>
  </si>
  <si>
    <r>
      <t xml:space="preserve">Pakiet zabiegowy do dezynfekcji pola operacyjnego nr 2 :                                                                </t>
    </r>
    <r>
      <rPr>
        <sz val="10"/>
        <rFont val="Arial CE"/>
        <family val="2"/>
      </rPr>
      <t>kompres gazowy 7,5 cm x 7,5 cm 17 nitek 12 warstw - 10 szt.,                                                   serweta 30 cm x 30 cm 17 nitek 4 warstwy - 1 szt.</t>
    </r>
  </si>
  <si>
    <r>
      <t xml:space="preserve">Pakiet zabiegowy jałowy :                                          </t>
    </r>
    <r>
      <rPr>
        <sz val="10"/>
        <rFont val="Arial CE"/>
        <family val="2"/>
      </rPr>
      <t xml:space="preserve">tupfer typu kula 30 cm x 30 cm 17 nitek - 7 szt.,             penseta medyczna, serweta niebieska do owinięcia -       1 szt., kubek plastikowy - 1 szt.,                                    nerka tekturowa - 1 sztuka ,                                    kompres włókninowy 40g  5 cm x 5 cm  4 warstwy -         5 szt.,                                                                        serweta włókninowa typu TF 45 cm x 75 cm z otworem  o średnicy 8 cm  i  przylepcem - 1 szt. </t>
    </r>
  </si>
  <si>
    <t>Wata celulozowa bielona 40cmx60cm, cięta na odcinki o wymiarach 15cmx20cm</t>
  </si>
  <si>
    <t xml:space="preserve">Tupfer gazowy jałowy,typu fasolka, 15 cm x 15 cm,                                z gazy 17-nitkowej,bez nitki RTG  </t>
  </si>
  <si>
    <t>szt,</t>
  </si>
  <si>
    <t>Tupfer gazowy, jalowy, typu kula, 15 cm x 15 cm, z gazy 17- nitkowej, bez nitki RTG  szt.</t>
  </si>
  <si>
    <t xml:space="preserve">Tupfer gazowy, jałowy, typu groszki, 12 cm x 12 cm, z gazy 17- nitkowej, bez nitki RTG </t>
  </si>
  <si>
    <t xml:space="preserve"> Wartość brutto stanowiąca sumę                 C + E = F</t>
  </si>
  <si>
    <t>Załącznik nr 2 - FORMULARZ CENOWY</t>
  </si>
  <si>
    <t xml:space="preserve">  Pakiet nr 2 - Materiały opatrunkowe</t>
  </si>
  <si>
    <t xml:space="preserve">  Pakiet nr 3 - Materiały opatrunkowe</t>
  </si>
  <si>
    <t xml:space="preserve">  Pakiet nr 4 - Materiały opatrunkowe</t>
  </si>
  <si>
    <t xml:space="preserve">  Pakiet nr 5 - Materiały opatrunkowe</t>
  </si>
  <si>
    <t xml:space="preserve">Przedmiot zamówienia                     </t>
  </si>
  <si>
    <t>Przylepiec chirurgiczny, hypoalergiczny, z rozciągliwej włókniny poliestrowej, klej akrylowy, równomiernie naniesiony na całej powierzchni, z papierem zabezpieczającym. Rozmiar 20 cm x 10 m</t>
  </si>
  <si>
    <t>Przylepiec chirurgiczny, hypoalergiczny, z rozciągliwej włókniny poliestrowej, klej akrylowy, równomiernie naniesiony na całej powierzchni, z papierem zabezpieczającym. Rozmiar 15 cm x 10 m</t>
  </si>
  <si>
    <t>Przylepiec chirurgiczny, hypoalergiczny, z rozciągliwej włókniny poliestrowej, klej akrylowy, równomiernie naniesiony na całej powierzchni, z papierem zabezpieczającym. Rozmiar 10 cm x 10 m</t>
  </si>
  <si>
    <t xml:space="preserve">Opatrunek włókninowy do kaniul,klej akrylowy.          Rozmiar : 5,1cm x 7,6cm    </t>
  </si>
  <si>
    <t xml:space="preserve"> Przylepiec chirurgiczny, z mikroporowatej włókniny poliestrowej bez zawartości wiskozy i celulozy, z makroperforacją na całej powierzchni, umożliwiającą dzielenie bez użycia nożyczek wzdłuż i poprzek, z klejem akrylowym. Rozmiar : 2,5 cm x 9,14 </t>
  </si>
  <si>
    <t xml:space="preserve">Przylepiec z  opatrunkiem  na włókninie   rozmiar 1m x 6 cm </t>
  </si>
  <si>
    <t xml:space="preserve"> Przylepiec chirurgiczny, hypoalergiczny, z rozciągliwej włókniny poliestrowej perforowanej co 5cm, klej akrylowy, równomiernie naniesiony na całej powierzchni, bez papieru zabezpieczającego.   Rozmiar 5 cm x 9,1m </t>
  </si>
  <si>
    <t xml:space="preserve">Przylepiec chirurgiczny, hypoalergiczny, z rozciągliwej włókniny poliestrowej perforowanej co 5cm, klej akrylowy, równomiernie naniesiony na całej powierzchni, bez papieru zabezpieczającego.   Rozmiar 10,1 cm x 9,1m </t>
  </si>
  <si>
    <t xml:space="preserve">Przylepiec chirurgiczny, hypoalergiczny, z mikroporowatej włókniny z wodoopornym klejem akrylowym.   Rozmiar 2,5cm x 9,1m -9,5m </t>
  </si>
  <si>
    <t xml:space="preserve">Przylepiec chirurgiczny,, z przeźroczystej folii polietylenowej, z makroperforacją na całej powierzchni, umożliwiającą dzielenie bez nożyczek wdłuż i poprzek, elastyczny, z wodoodpornym klejem akrylowym. Rozmiar 2,5cm x 9,1-9,5m </t>
  </si>
  <si>
    <t xml:space="preserve">Zamawiający wymaga w pozycji 1 – 13; dostarczenia próbek w ilości jednej sztuki. </t>
  </si>
  <si>
    <t xml:space="preserve"> Jałowy, hipoalergiczny opatrunek włókninowy, z nacięciem, do mocowania kaniul,   o wymiarach  80 mm x  60 mm , opatrunek o zaokrąglonych rogach z dodatkową poduszeczką , pakowany pojedyńczo (klej z syntetycznego kauczuku).</t>
  </si>
  <si>
    <t>Przylepiec z  opatrunkiem szerokość  6cm x 5 m włókninowy</t>
  </si>
  <si>
    <t>op</t>
  </si>
  <si>
    <t xml:space="preserve">Zamawiający wymaga w pozycji 1; dostarczenia próbek w ilości trzech opakowań jednostkowych, w pozycji 2 w ilości jednego opakowania jednostkowego. </t>
  </si>
  <si>
    <t xml:space="preserve">  Pakiet nr 6  Materiały opatrunkowe.</t>
  </si>
  <si>
    <t>Pakiet nr 8 – Materialy opatrunkowe.</t>
  </si>
  <si>
    <t>Pakiet nr 10 - Materiały opatrunkowe</t>
  </si>
  <si>
    <r>
      <t>Pakiet nr</t>
    </r>
    <r>
      <rPr>
        <b/>
        <sz val="9"/>
        <color indexed="10"/>
        <rFont val="Arial CE"/>
        <family val="2"/>
      </rPr>
      <t xml:space="preserve"> </t>
    </r>
    <r>
      <rPr>
        <b/>
        <sz val="9"/>
        <rFont val="Arial CE"/>
        <family val="2"/>
      </rPr>
      <t>11 - Materiały opatrunkowe</t>
    </r>
  </si>
  <si>
    <t xml:space="preserve">  Pakiet nr 15 – Materiały opatrunkowe.</t>
  </si>
  <si>
    <t>Pakiet nr 14</t>
  </si>
  <si>
    <t xml:space="preserve">  Pakiet nr 13 - Materiały opatrunkowe</t>
  </si>
  <si>
    <t xml:space="preserve">  Pakiet nr 12 – Materiały opatrunkowe.</t>
  </si>
  <si>
    <t>W poz. 2 - 7 ; - zamawiający dopuszcza wszystkie metody sterylizacji</t>
  </si>
  <si>
    <t>W  poz. 1,2; 9-13 – zamawiający dopuszcza wszystkie metody sterylizacji.</t>
  </si>
  <si>
    <t>W  poz. 1-3 – zamawiający dopuszcza wszystkie metody sterylizacji.</t>
  </si>
  <si>
    <t xml:space="preserve">Przylepiec chirurgiczny, ze sztucznego białego jedwabiu, z ząbkowanymi brzegami , ułatwiającymi  dzielenie bez użycia nożyczek wzdłuż i poprzek, z wodoodpornym klejem akrylowym.                Rozmiar : 2,5 cm x 9,1-9,5m </t>
  </si>
  <si>
    <t>Zamawiający wymaga w poz. 7 - 8 wyrób medyczny klasy II b</t>
  </si>
  <si>
    <t xml:space="preserve">W poz.1-5 - zamawiający wymaga dostarczenia próbek po jednym opakowaniu jednostkowym </t>
  </si>
  <si>
    <t xml:space="preserve">W poz.1 - 5 - zamawiający wymaga dostarczenia próbek po jednym opakowaniu jednostkowym </t>
  </si>
  <si>
    <t>W poz.3 - 5 - zamawiający wymaga dołączenia dokumentów potwierdzających wymogi zawarte w SIWZ. np. "Karta danych technicznych"</t>
  </si>
  <si>
    <t xml:space="preserve">Przeciwbakteryjny,jałowy opatrunek z alginianu wapnia i srebra. Stosowany  w ranach o klinicznych objawach infekcji. Przeznaczony do ran powierzchownych i głębokich w fazie wysiękowej i ziarninowania . Rany z bardzo dużym wysiękiem. Opatrunek musi wiązać wysięk z rany w swojej strukturze. Opatrunek musi wykazywać działanie przeciw MRSA i VRE. Rozmiar a 10 x 10 cm </t>
  </si>
  <si>
    <t xml:space="preserve">                    Zamawiający wymaga próbki w ilości 1 szt. z dowolnego rozmiaru.</t>
  </si>
  <si>
    <r>
      <t xml:space="preserve">W  poz. 2 – 7 -  zamawiający wymaga zaoferowania wyrobu medycznego klasy II a , </t>
    </r>
    <r>
      <rPr>
        <b/>
        <sz val="10"/>
        <color indexed="8"/>
        <rFont val="Arial CE"/>
        <family val="0"/>
      </rPr>
      <t>minimum reguła 6.</t>
    </r>
  </si>
  <si>
    <t>W poz. 12 - 13 - zamawiający wymaga produktu finalnego - serweta operacyjna po wstępnym praniu - dokument potwierdzający wymóg</t>
  </si>
  <si>
    <t>Tampon jałowy,( wszystkie metody sterylizacji) z gazy w kształcie fasolki, ( bardzo" twardy'), z elementem RTG, wykonany z gazy 24 nitkowej,  o rozmiarach 6cm x  6cm , pakowany a 10 szt., pojedynczo w oddzielnych przegródkach. Podwójne opakowanie, 2 etykiety do ponownego przyklejenia na karcie pacjenta.</t>
  </si>
  <si>
    <t>Tampon jałowy( wszystkie metody sterylizacji) z gazy w kształcie fasolki, (bardzo"twardy'), z elementem RTG,wykonany z gazy 24 nitkowej,  o rozmiarach 8cm x 8cm , pakowany a 10 szt. pojedynczo w oddzielnych przegródkach. Podwójne opakowanie, 2 etykiety do do ponownego przyklejenia na karcie pacjenta.</t>
  </si>
  <si>
    <t>Tampon jałowy,(wszystkie metody sterylizacji) z gazy w kształcie fasolki,   (bardzo "twardy') z elementem RTG,wykonany z gazy 24 nitkowej,o rozmiarach 12cm x 12cm , pakowany a 10 szt. pojedynczo w oddzielnych przegródkach. Podwójne opakowanie, 2 etykiety do ponownego przyklejenia na karcie pacjenta.</t>
  </si>
  <si>
    <r>
      <t xml:space="preserve">Sterylny przeźroczysty opatrunek do mocowania kaniul obwodowych, podwójny klej akrylowy na części włókninowej i foliowej, wzmocnienie włókniną obrzeża opatrunku z trzech stron, ramka ułatwiająca aplikację jedną ręką, proste wycięcie na port pionowy, zaokrąglone brzegi, dwa włókninowe paski mocujące, metka do oznaczania, przeźroczyste okno 4,3 x 3-4 cm, odporny na działanie środków dezynfekcyjnych zawierających alkohol, wyrób medyczny klasy II b, niepylące , nierwiące się w kierunku otwarcia opakowania typu folia - folia z polietylenu. </t>
    </r>
    <r>
      <rPr>
        <u val="single"/>
        <sz val="10"/>
        <color indexed="8"/>
        <rFont val="Arial CE"/>
        <family val="0"/>
      </rPr>
      <t>Potwierdzenie bariery folii dla wirusów =&gt; 27 nm przez niezależne laboratorium</t>
    </r>
    <r>
      <rPr>
        <sz val="10"/>
        <color indexed="10"/>
        <rFont val="Arial CE"/>
        <family val="0"/>
      </rPr>
      <t>.</t>
    </r>
    <r>
      <rPr>
        <sz val="10"/>
        <rFont val="Arial CE"/>
        <family val="2"/>
      </rPr>
      <t xml:space="preserve"> Rozmiar: 4,3 cm x 3 - 4 cm</t>
    </r>
  </si>
  <si>
    <t>poz. 7 - Zamawiający wymaga dołączenia do oferty dokumentu potwierdzającego bariery folii dla wirusów =&gt; 27 nm przez niezależne laboratorium</t>
  </si>
  <si>
    <r>
      <t>Sterylny przeźroczysty opatrunek do mocowania cewników centralnych, podwójny klej akrylowy na części włókninowej i foliowej, wzmocnienie włókniną obrzeża opatrunku z czterech stron, ramka ułatwiająca aplikację, proste wycięcie na port pionowy, zaokrąglone brzegi, dwa włókniowe paski mocujące, metka do oznaczana, przeźroczyste okno 6,3 x 5,5 cm, odporny na działanie środków dezynfekcyjnych zawierających alkohol, wyrób medyczny klasy II b, niepylące, nierwące się w kierunku otwarcia opakowania typu folia - folia z polietylenu.</t>
    </r>
    <r>
      <rPr>
        <u val="single"/>
        <sz val="10"/>
        <rFont val="Arial CE"/>
        <family val="0"/>
      </rPr>
      <t xml:space="preserve"> Potwierdzenie bariery folii dla wirusów &gt; 27 nm przez niezależne laboratorium.</t>
    </r>
    <r>
      <rPr>
        <sz val="10"/>
        <rFont val="Arial CE"/>
        <family val="2"/>
      </rPr>
      <t xml:space="preserve"> Roz. 8,5 cm x 11 cm</t>
    </r>
  </si>
  <si>
    <t>poz. 8 - Zamawiający wymaga dołączenia do oferty dokumentu potwierdzającego bariery folii dla wirusów &gt; 27 nm przez niezależne laboratorium</t>
  </si>
  <si>
    <t xml:space="preserve">Środek ochrony skóry w płynie, nie zawierający alkoholu, stanowiący przeźroczystą ochronną błonę na skórze, aktywny do 72h, stosowany u niemowląt powyżej 1 miesiąca życia, sterylny, hypoalergiczny, atomizer 28 ml. </t>
  </si>
  <si>
    <t>Olejek ochronny do skóry w aerozolu, zawierający Panthenol a 200 ml</t>
  </si>
  <si>
    <t xml:space="preserve">Przeciwbakteryjny,jałowy opatrunek z biosyntetycznych włókien o właściwościach hydrobalansu. Działanie przeciwbakteryjne poprzez uwolniony polihexametylen biguanidu zawarty w PHMB. Opatrunek przeznaczony do ran słabo i silnie sączących, zainfekowanych, również przeciw MRSA i VRE. Opatrunek musi pochłaniać nadmiar wysięku z rany i uzupełniać wilgotność w ranie. Opatrunek może pozostawać w ranie przez 7 dni. Rozmiar a 9 x 9 cm </t>
  </si>
  <si>
    <t xml:space="preserve">Brak wypełnienia kolumny -Nazwa produktu, producent, kraj - wymaganymi informacjami spowoduje odrzucenie oferty na podstawie art. 89 ust. 1 pkt 2 Pzp.  </t>
  </si>
  <si>
    <t xml:space="preserve">  Pakiet nr 7 - materiały opatrunkowe</t>
  </si>
  <si>
    <t xml:space="preserve"> Brak wypełnienia kolumny -Nazwa produktu, producent, kraj - wymaganymi informacjami spowoduje odrzucenie oferty na podstawie art. 89 ust. 1 pkt 2 Pzp.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</si>
</sst>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_-* #,##0.00&quot; zł&quot;_-;\-* #,##0.00&quot; zł&quot;_-;_-* \-??&quot; zł&quot;_-;_-@_-"/>
    <numFmt numFmtId="166" formatCode="#,##0.0000"/>
    <numFmt numFmtId="167" formatCode="#,##0.00\ &quot;zł&quot;"/>
    <numFmt numFmtId="168" formatCode="#,##0.00\ _z_ł"/>
    <numFmt numFmtId="169" formatCode="#,##0.00\ [$€-1];[Red]\-#,##0.00\ [$€-1]"/>
    <numFmt numFmtId="170" formatCode="#,##0.0000\ &quot;zł&quot;;[Red]\-#,##0.0000\ &quot;zł&quot;"/>
  </numFmts>
  <fonts count="3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vertAlign val="superscript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b/>
      <sz val="9"/>
      <color indexed="10"/>
      <name val="Arial CE"/>
      <family val="2"/>
    </font>
    <font>
      <sz val="8"/>
      <name val="Arial CE"/>
      <family val="2"/>
    </font>
    <font>
      <u val="single"/>
      <sz val="10"/>
      <color indexed="8"/>
      <name val="Arial CE"/>
      <family val="0"/>
    </font>
    <font>
      <u val="single"/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28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19" fillId="6" borderId="10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 wrapText="1"/>
    </xf>
    <xf numFmtId="164" fontId="19" fillId="6" borderId="10" xfId="0" applyNumberFormat="1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vertical="center"/>
    </xf>
    <xf numFmtId="0" fontId="19" fillId="20" borderId="10" xfId="0" applyFont="1" applyFill="1" applyBorder="1" applyAlignment="1">
      <alignment horizontal="center" vertical="center"/>
    </xf>
    <xf numFmtId="164" fontId="19" fillId="20" borderId="10" xfId="0" applyNumberFormat="1" applyFont="1" applyFill="1" applyBorder="1" applyAlignment="1">
      <alignment horizontal="center" vertical="center"/>
    </xf>
    <xf numFmtId="0" fontId="0" fillId="2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65" fontId="0" fillId="0" borderId="10" xfId="59" applyFont="1" applyFill="1" applyBorder="1" applyAlignment="1" applyProtection="1">
      <alignment vertical="center"/>
      <protection/>
    </xf>
    <xf numFmtId="9" fontId="0" fillId="0" borderId="10" xfId="52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65" fontId="0" fillId="0" borderId="10" xfId="59" applyFont="1" applyFill="1" applyBorder="1" applyAlignment="1" applyProtection="1">
      <alignment horizontal="right" vertical="center"/>
      <protection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65" fontId="0" fillId="0" borderId="10" xfId="59" applyFont="1" applyFill="1" applyBorder="1" applyAlignment="1" applyProtection="1">
      <alignment horizontal="right" vertical="center" wrapText="1"/>
      <protection/>
    </xf>
    <xf numFmtId="165" fontId="19" fillId="20" borderId="11" xfId="59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165" fontId="0" fillId="0" borderId="0" xfId="59" applyFont="1" applyFill="1" applyBorder="1" applyAlignment="1" applyProtection="1">
      <alignment vertical="center"/>
      <protection/>
    </xf>
    <xf numFmtId="0" fontId="19" fillId="0" borderId="0" xfId="0" applyNumberFormat="1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9" borderId="0" xfId="0" applyNumberFormat="1" applyFont="1" applyFill="1" applyAlignment="1">
      <alignment/>
    </xf>
    <xf numFmtId="0" fontId="19" fillId="9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9" borderId="0" xfId="0" applyFont="1" applyFill="1" applyAlignment="1">
      <alignment/>
    </xf>
    <xf numFmtId="0" fontId="19" fillId="9" borderId="0" xfId="0" applyFont="1" applyFill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vertical="center" wrapText="1"/>
    </xf>
    <xf numFmtId="0" fontId="0" fillId="0" borderId="12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165" fontId="0" fillId="0" borderId="12" xfId="59" applyFont="1" applyFill="1" applyBorder="1" applyAlignment="1" applyProtection="1">
      <alignment vertical="center"/>
      <protection/>
    </xf>
    <xf numFmtId="0" fontId="19" fillId="0" borderId="0" xfId="0" applyFont="1" applyAlignment="1">
      <alignment/>
    </xf>
    <xf numFmtId="0" fontId="19" fillId="6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165" fontId="19" fillId="20" borderId="13" xfId="59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20" borderId="10" xfId="0" applyFill="1" applyBorder="1" applyAlignment="1">
      <alignment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horizontal="right" vertical="center"/>
    </xf>
    <xf numFmtId="3" fontId="0" fillId="0" borderId="12" xfId="0" applyNumberFormat="1" applyBorder="1" applyAlignment="1">
      <alignment horizontal="center" vertical="center"/>
    </xf>
    <xf numFmtId="165" fontId="0" fillId="0" borderId="12" xfId="59" applyFont="1" applyFill="1" applyBorder="1" applyAlignment="1" applyProtection="1">
      <alignment vertical="center" wrapText="1"/>
      <protection/>
    </xf>
    <xf numFmtId="165" fontId="0" fillId="0" borderId="10" xfId="59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65" fontId="0" fillId="0" borderId="12" xfId="59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65" fontId="19" fillId="0" borderId="0" xfId="59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25" fillId="0" borderId="0" xfId="0" applyFont="1" applyAlignment="1">
      <alignment vertical="center"/>
    </xf>
    <xf numFmtId="166" fontId="25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6" fillId="6" borderId="10" xfId="0" applyFont="1" applyFill="1" applyBorder="1" applyAlignment="1">
      <alignment horizontal="center" vertical="center"/>
    </xf>
    <xf numFmtId="0" fontId="26" fillId="6" borderId="10" xfId="0" applyFont="1" applyFill="1" applyBorder="1" applyAlignment="1">
      <alignment horizontal="center" vertical="center" wrapText="1"/>
    </xf>
    <xf numFmtId="166" fontId="26" fillId="6" borderId="10" xfId="0" applyNumberFormat="1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vertical="center"/>
    </xf>
    <xf numFmtId="0" fontId="26" fillId="20" borderId="10" xfId="0" applyFont="1" applyFill="1" applyBorder="1" applyAlignment="1">
      <alignment horizontal="center" vertical="center"/>
    </xf>
    <xf numFmtId="166" fontId="26" fillId="20" borderId="10" xfId="0" applyNumberFormat="1" applyFont="1" applyFill="1" applyBorder="1" applyAlignment="1">
      <alignment horizontal="center" vertical="center"/>
    </xf>
    <xf numFmtId="0" fontId="26" fillId="20" borderId="14" xfId="0" applyFont="1" applyFill="1" applyBorder="1" applyAlignment="1">
      <alignment horizontal="center" vertical="center"/>
    </xf>
    <xf numFmtId="0" fontId="25" fillId="20" borderId="10" xfId="0" applyFont="1" applyFill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165" fontId="25" fillId="0" borderId="10" xfId="59" applyFont="1" applyFill="1" applyBorder="1" applyAlignment="1" applyProtection="1">
      <alignment vertical="center"/>
      <protection/>
    </xf>
    <xf numFmtId="165" fontId="25" fillId="0" borderId="10" xfId="59" applyFont="1" applyFill="1" applyBorder="1" applyAlignment="1" applyProtection="1">
      <alignment horizontal="right" vertical="center"/>
      <protection/>
    </xf>
    <xf numFmtId="9" fontId="25" fillId="0" borderId="10" xfId="52" applyFont="1" applyFill="1" applyBorder="1" applyAlignment="1" applyProtection="1">
      <alignment horizontal="center" vertical="center"/>
      <protection/>
    </xf>
    <xf numFmtId="165" fontId="25" fillId="0" borderId="14" xfId="59" applyFont="1" applyFill="1" applyBorder="1" applyAlignment="1" applyProtection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horizontal="center" vertical="center"/>
    </xf>
    <xf numFmtId="3" fontId="27" fillId="0" borderId="10" xfId="0" applyNumberFormat="1" applyFont="1" applyFill="1" applyBorder="1" applyAlignment="1">
      <alignment horizontal="center" vertical="center"/>
    </xf>
    <xf numFmtId="165" fontId="27" fillId="0" borderId="10" xfId="59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59" applyFont="1" applyFill="1" applyBorder="1" applyAlignment="1" applyProtection="1">
      <alignment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center" vertical="center"/>
    </xf>
    <xf numFmtId="3" fontId="25" fillId="0" borderId="12" xfId="0" applyNumberFormat="1" applyFont="1" applyFill="1" applyBorder="1" applyAlignment="1">
      <alignment horizontal="center" vertical="center"/>
    </xf>
    <xf numFmtId="165" fontId="25" fillId="0" borderId="12" xfId="59" applyFont="1" applyFill="1" applyBorder="1" applyAlignment="1" applyProtection="1">
      <alignment vertical="center"/>
      <protection/>
    </xf>
    <xf numFmtId="165" fontId="26" fillId="20" borderId="11" xfId="59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vertical="center"/>
    </xf>
    <xf numFmtId="165" fontId="26" fillId="20" borderId="11" xfId="59" applyFont="1" applyFill="1" applyBorder="1" applyAlignment="1" applyProtection="1">
      <alignment vertical="center"/>
      <protection/>
    </xf>
    <xf numFmtId="3" fontId="25" fillId="0" borderId="10" xfId="0" applyNumberFormat="1" applyFont="1" applyFill="1" applyBorder="1" applyAlignment="1">
      <alignment horizontal="center" vertical="center" wrapText="1"/>
    </xf>
    <xf numFmtId="165" fontId="25" fillId="0" borderId="10" xfId="59" applyFont="1" applyFill="1" applyBorder="1" applyAlignment="1" applyProtection="1">
      <alignment vertical="center" wrapText="1"/>
      <protection/>
    </xf>
    <xf numFmtId="9" fontId="25" fillId="0" borderId="10" xfId="52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19" fillId="0" borderId="0" xfId="0" applyFont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20" borderId="10" xfId="0" applyFont="1" applyFill="1" applyBorder="1" applyAlignment="1">
      <alignment/>
    </xf>
    <xf numFmtId="0" fontId="19" fillId="2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/>
    </xf>
    <xf numFmtId="9" fontId="0" fillId="0" borderId="10" xfId="0" applyNumberFormat="1" applyBorder="1" applyAlignment="1">
      <alignment wrapText="1"/>
    </xf>
    <xf numFmtId="4" fontId="19" fillId="20" borderId="13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/>
    </xf>
    <xf numFmtId="4" fontId="19" fillId="24" borderId="0" xfId="0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vertical="center"/>
    </xf>
    <xf numFmtId="9" fontId="0" fillId="0" borderId="14" xfId="52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/>
    </xf>
    <xf numFmtId="167" fontId="0" fillId="0" borderId="18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/>
    </xf>
    <xf numFmtId="3" fontId="0" fillId="0" borderId="14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165" fontId="0" fillId="0" borderId="15" xfId="59" applyFont="1" applyFill="1" applyBorder="1" applyAlignment="1" applyProtection="1">
      <alignment vertical="center"/>
      <protection/>
    </xf>
    <xf numFmtId="0" fontId="0" fillId="0" borderId="18" xfId="0" applyBorder="1" applyAlignment="1">
      <alignment horizontal="center" vertical="center"/>
    </xf>
    <xf numFmtId="165" fontId="0" fillId="0" borderId="0" xfId="0" applyNumberForma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167" fontId="0" fillId="0" borderId="10" xfId="0" applyNumberFormat="1" applyBorder="1" applyAlignment="1">
      <alignment vertical="center"/>
    </xf>
    <xf numFmtId="167" fontId="19" fillId="20" borderId="11" xfId="0" applyNumberFormat="1" applyFont="1" applyFill="1" applyBorder="1" applyAlignment="1">
      <alignment/>
    </xf>
    <xf numFmtId="0" fontId="19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18" xfId="0" applyBorder="1" applyAlignment="1">
      <alignment/>
    </xf>
    <xf numFmtId="165" fontId="19" fillId="25" borderId="10" xfId="59" applyFont="1" applyFill="1" applyBorder="1" applyAlignment="1" applyProtection="1">
      <alignment horizontal="center" vertical="center"/>
      <protection/>
    </xf>
    <xf numFmtId="165" fontId="19" fillId="25" borderId="10" xfId="59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vertical="center" wrapText="1"/>
    </xf>
    <xf numFmtId="165" fontId="0" fillId="0" borderId="10" xfId="59" applyFont="1" applyFill="1" applyBorder="1" applyAlignment="1" applyProtection="1">
      <alignment vertical="center"/>
      <protection/>
    </xf>
    <xf numFmtId="9" fontId="0" fillId="0" borderId="10" xfId="52" applyFont="1" applyFill="1" applyBorder="1" applyAlignment="1" applyProtection="1">
      <alignment horizontal="center" vertical="center"/>
      <protection/>
    </xf>
    <xf numFmtId="165" fontId="0" fillId="0" borderId="10" xfId="59" applyFont="1" applyFill="1" applyBorder="1" applyAlignment="1" applyProtection="1">
      <alignment horizontal="right" vertical="center"/>
      <protection/>
    </xf>
    <xf numFmtId="165" fontId="0" fillId="0" borderId="10" xfId="59" applyFont="1" applyFill="1" applyBorder="1" applyAlignment="1" applyProtection="1">
      <alignment horizontal="right" vertical="center" wrapText="1"/>
      <protection/>
    </xf>
    <xf numFmtId="165" fontId="0" fillId="0" borderId="0" xfId="59" applyFont="1" applyFill="1" applyBorder="1" applyAlignment="1" applyProtection="1">
      <alignment vertical="center"/>
      <protection/>
    </xf>
    <xf numFmtId="165" fontId="0" fillId="0" borderId="10" xfId="59" applyFont="1" applyFill="1" applyBorder="1" applyAlignment="1" applyProtection="1">
      <alignment vertical="center" wrapText="1"/>
      <protection/>
    </xf>
    <xf numFmtId="165" fontId="0" fillId="0" borderId="12" xfId="59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>
      <alignment vertical="center" wrapText="1"/>
    </xf>
    <xf numFmtId="166" fontId="0" fillId="0" borderId="0" xfId="0" applyNumberFormat="1" applyAlignment="1">
      <alignment/>
    </xf>
    <xf numFmtId="166" fontId="0" fillId="0" borderId="0" xfId="0" applyNumberFormat="1" applyFont="1" applyAlignment="1">
      <alignment vertical="center"/>
    </xf>
    <xf numFmtId="166" fontId="19" fillId="6" borderId="10" xfId="0" applyNumberFormat="1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wrapText="1"/>
    </xf>
    <xf numFmtId="166" fontId="19" fillId="2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5" fontId="0" fillId="0" borderId="10" xfId="61" applyFont="1" applyFill="1" applyBorder="1" applyAlignment="1" applyProtection="1">
      <alignment vertical="center"/>
      <protection/>
    </xf>
    <xf numFmtId="9" fontId="0" fillId="0" borderId="10" xfId="53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165" fontId="0" fillId="0" borderId="10" xfId="61" applyFont="1" applyFill="1" applyBorder="1" applyAlignment="1" applyProtection="1">
      <alignment vertical="center" wrapText="1"/>
      <protection/>
    </xf>
    <xf numFmtId="165" fontId="19" fillId="20" borderId="11" xfId="61" applyFont="1" applyFill="1" applyBorder="1" applyAlignment="1" applyProtection="1">
      <alignment vertical="center"/>
      <protection/>
    </xf>
    <xf numFmtId="165" fontId="19" fillId="20" borderId="13" xfId="61" applyFont="1" applyFill="1" applyBorder="1" applyAlignment="1" applyProtection="1">
      <alignment vertical="center"/>
      <protection/>
    </xf>
    <xf numFmtId="166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9" fontId="0" fillId="0" borderId="14" xfId="53" applyFont="1" applyFill="1" applyBorder="1" applyAlignment="1" applyProtection="1">
      <alignment horizontal="center" vertical="center"/>
      <protection/>
    </xf>
    <xf numFmtId="7" fontId="0" fillId="0" borderId="18" xfId="0" applyNumberFormat="1" applyBorder="1" applyAlignment="1">
      <alignment horizontal="center" vertical="center"/>
    </xf>
    <xf numFmtId="4" fontId="19" fillId="25" borderId="18" xfId="0" applyNumberFormat="1" applyFont="1" applyFill="1" applyBorder="1" applyAlignment="1">
      <alignment/>
    </xf>
    <xf numFmtId="0" fontId="0" fillId="0" borderId="15" xfId="0" applyFont="1" applyBorder="1" applyAlignment="1">
      <alignment horizontal="right" vertical="center"/>
    </xf>
    <xf numFmtId="0" fontId="19" fillId="20" borderId="12" xfId="0" applyFont="1" applyFill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top" wrapText="1"/>
    </xf>
    <xf numFmtId="0" fontId="0" fillId="0" borderId="18" xfId="0" applyBorder="1" applyAlignment="1">
      <alignment vertical="center"/>
    </xf>
    <xf numFmtId="0" fontId="19" fillId="0" borderId="18" xfId="0" applyFont="1" applyBorder="1" applyAlignment="1">
      <alignment vertical="top" wrapText="1"/>
    </xf>
    <xf numFmtId="0" fontId="19" fillId="0" borderId="18" xfId="0" applyFont="1" applyBorder="1" applyAlignment="1">
      <alignment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top" wrapText="1"/>
    </xf>
    <xf numFmtId="0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19" fillId="0" borderId="0" xfId="0" applyFont="1" applyFill="1" applyAlignment="1">
      <alignment/>
    </xf>
    <xf numFmtId="164" fontId="19" fillId="0" borderId="0" xfId="0" applyNumberFormat="1" applyFont="1" applyAlignment="1">
      <alignment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19" fillId="0" borderId="0" xfId="0" applyFont="1" applyFill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left"/>
    </xf>
    <xf numFmtId="4" fontId="0" fillId="0" borderId="12" xfId="0" applyNumberFormat="1" applyBorder="1" applyAlignment="1">
      <alignment vertical="center"/>
    </xf>
    <xf numFmtId="2" fontId="0" fillId="0" borderId="16" xfId="0" applyNumberFormat="1" applyBorder="1" applyAlignment="1">
      <alignment/>
    </xf>
    <xf numFmtId="0" fontId="19" fillId="0" borderId="0" xfId="0" applyFont="1" applyAlignment="1">
      <alignment wrapText="1"/>
    </xf>
    <xf numFmtId="166" fontId="26" fillId="0" borderId="0" xfId="0" applyNumberFormat="1" applyFont="1" applyAlignment="1">
      <alignment vertical="center"/>
    </xf>
    <xf numFmtId="0" fontId="19" fillId="20" borderId="19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9" xfId="0" applyBorder="1" applyAlignment="1">
      <alignment vertical="top" wrapText="1"/>
    </xf>
    <xf numFmtId="0" fontId="19" fillId="0" borderId="14" xfId="0" applyFont="1" applyBorder="1" applyAlignment="1">
      <alignment horizontal="center"/>
    </xf>
    <xf numFmtId="0" fontId="19" fillId="20" borderId="1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0" fontId="19" fillId="20" borderId="20" xfId="0" applyNumberFormat="1" applyFont="1" applyFill="1" applyBorder="1" applyAlignment="1">
      <alignment horizontal="center" vertical="center"/>
    </xf>
    <xf numFmtId="0" fontId="19" fillId="20" borderId="21" xfId="0" applyNumberFormat="1" applyFont="1" applyFill="1" applyBorder="1" applyAlignment="1">
      <alignment horizontal="center" vertical="center"/>
    </xf>
    <xf numFmtId="0" fontId="19" fillId="20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9" fillId="20" borderId="1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wrapText="1"/>
    </xf>
    <xf numFmtId="0" fontId="19" fillId="20" borderId="11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6" fillId="20" borderId="20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19" fillId="2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/>
    </xf>
    <xf numFmtId="0" fontId="0" fillId="26" borderId="10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vertical="center" wrapText="1"/>
    </xf>
    <xf numFmtId="3" fontId="0" fillId="26" borderId="10" xfId="0" applyNumberFormat="1" applyFont="1" applyFill="1" applyBorder="1" applyAlignment="1">
      <alignment horizontal="center" vertical="center"/>
    </xf>
    <xf numFmtId="165" fontId="0" fillId="26" borderId="10" xfId="59" applyFont="1" applyFill="1" applyBorder="1" applyAlignment="1" applyProtection="1">
      <alignment horizontal="right" vertical="center"/>
      <protection/>
    </xf>
    <xf numFmtId="165" fontId="0" fillId="26" borderId="10" xfId="59" applyFont="1" applyFill="1" applyBorder="1" applyAlignment="1" applyProtection="1">
      <alignment vertical="center"/>
      <protection/>
    </xf>
    <xf numFmtId="9" fontId="0" fillId="26" borderId="10" xfId="52" applyFont="1" applyFill="1" applyBorder="1" applyAlignment="1" applyProtection="1">
      <alignment horizontal="center" vertical="center"/>
      <protection/>
    </xf>
    <xf numFmtId="0" fontId="0" fillId="26" borderId="10" xfId="0" applyFont="1" applyFill="1" applyBorder="1" applyAlignment="1">
      <alignment horizontal="center" vertical="center" wrapText="1"/>
    </xf>
    <xf numFmtId="0" fontId="25" fillId="26" borderId="10" xfId="0" applyFont="1" applyFill="1" applyBorder="1" applyAlignment="1">
      <alignment vertical="center" wrapText="1"/>
    </xf>
    <xf numFmtId="0" fontId="25" fillId="26" borderId="10" xfId="0" applyFont="1" applyFill="1" applyBorder="1" applyAlignment="1">
      <alignment horizontal="center" vertical="center" wrapText="1"/>
    </xf>
    <xf numFmtId="3" fontId="25" fillId="26" borderId="10" xfId="0" applyNumberFormat="1" applyFont="1" applyFill="1" applyBorder="1" applyAlignment="1">
      <alignment horizontal="center" vertical="center" wrapText="1"/>
    </xf>
    <xf numFmtId="165" fontId="25" fillId="26" borderId="10" xfId="59" applyFont="1" applyFill="1" applyBorder="1" applyAlignment="1" applyProtection="1">
      <alignment vertical="center" wrapText="1"/>
      <protection/>
    </xf>
    <xf numFmtId="165" fontId="25" fillId="26" borderId="10" xfId="59" applyFont="1" applyFill="1" applyBorder="1" applyAlignment="1" applyProtection="1">
      <alignment horizontal="right" vertical="center"/>
      <protection/>
    </xf>
    <xf numFmtId="9" fontId="25" fillId="26" borderId="10" xfId="52" applyFont="1" applyFill="1" applyBorder="1" applyAlignment="1" applyProtection="1">
      <alignment horizontal="center" vertical="center" wrapText="1"/>
      <protection/>
    </xf>
    <xf numFmtId="165" fontId="25" fillId="26" borderId="10" xfId="59" applyFont="1" applyFill="1" applyBorder="1" applyAlignment="1" applyProtection="1">
      <alignment vertical="center"/>
      <protection/>
    </xf>
    <xf numFmtId="165" fontId="25" fillId="26" borderId="14" xfId="59" applyFont="1" applyFill="1" applyBorder="1" applyAlignment="1" applyProtection="1">
      <alignment vertical="center"/>
      <protection/>
    </xf>
    <xf numFmtId="165" fontId="25" fillId="26" borderId="19" xfId="59" applyFont="1" applyFill="1" applyBorder="1" applyAlignment="1" applyProtection="1">
      <alignment vertical="center"/>
      <protection/>
    </xf>
    <xf numFmtId="0" fontId="25" fillId="26" borderId="12" xfId="0" applyFont="1" applyFill="1" applyBorder="1" applyAlignment="1">
      <alignment horizontal="center" vertical="center" wrapText="1"/>
    </xf>
    <xf numFmtId="165" fontId="25" fillId="26" borderId="18" xfId="59" applyFont="1" applyFill="1" applyBorder="1" applyAlignment="1" applyProtection="1">
      <alignment vertical="center"/>
      <protection/>
    </xf>
    <xf numFmtId="0" fontId="25" fillId="26" borderId="18" xfId="0" applyFont="1" applyFill="1" applyBorder="1" applyAlignment="1">
      <alignment horizontal="center" vertical="center" wrapText="1"/>
    </xf>
    <xf numFmtId="0" fontId="0" fillId="26" borderId="18" xfId="0" applyFont="1" applyFill="1" applyBorder="1" applyAlignment="1">
      <alignment/>
    </xf>
    <xf numFmtId="0" fontId="26" fillId="27" borderId="25" xfId="0" applyFont="1" applyFill="1" applyBorder="1" applyAlignment="1">
      <alignment horizontal="center" vertical="center"/>
    </xf>
    <xf numFmtId="165" fontId="26" fillId="27" borderId="13" xfId="59" applyFont="1" applyFill="1" applyBorder="1" applyAlignment="1" applyProtection="1">
      <alignment horizontal="right" vertical="center"/>
      <protection/>
    </xf>
    <xf numFmtId="0" fontId="25" fillId="26" borderId="0" xfId="0" applyFont="1" applyFill="1" applyBorder="1" applyAlignment="1">
      <alignment vertical="center"/>
    </xf>
    <xf numFmtId="165" fontId="26" fillId="27" borderId="13" xfId="59" applyFont="1" applyFill="1" applyBorder="1" applyAlignment="1" applyProtection="1">
      <alignment vertical="center"/>
      <protection/>
    </xf>
    <xf numFmtId="0" fontId="25" fillId="26" borderId="0" xfId="0" applyFont="1" applyFill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Procentowy_Zeszyt1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_Zeszyt1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0">
      <selection activeCell="B26" sqref="B26"/>
    </sheetView>
  </sheetViews>
  <sheetFormatPr defaultColWidth="9.00390625" defaultRowHeight="12.75"/>
  <cols>
    <col min="1" max="1" width="3.00390625" style="0" customWidth="1"/>
    <col min="2" max="2" width="36.75390625" style="0" customWidth="1"/>
    <col min="4" max="4" width="7.375" style="0" customWidth="1"/>
    <col min="5" max="5" width="9.00390625" style="1" customWidth="1"/>
    <col min="6" max="6" width="13.875" style="0" customWidth="1"/>
    <col min="7" max="7" width="5.25390625" style="0" customWidth="1"/>
    <col min="8" max="8" width="11.125" style="0" customWidth="1"/>
    <col min="9" max="9" width="16.25390625" style="0" customWidth="1"/>
    <col min="10" max="10" width="16.125" style="0" customWidth="1"/>
    <col min="11" max="11" width="15.25390625" style="0" customWidth="1"/>
    <col min="13" max="13" width="36.25390625" style="0" customWidth="1"/>
  </cols>
  <sheetData>
    <row r="1" ht="12.75">
      <c r="B1" s="149" t="s">
        <v>141</v>
      </c>
    </row>
    <row r="2" spans="1:11" ht="12.75">
      <c r="A2" s="2" t="s">
        <v>1</v>
      </c>
      <c r="B2" s="2"/>
      <c r="C2" s="3"/>
      <c r="D2" s="3"/>
      <c r="E2" s="4"/>
      <c r="F2" s="3"/>
      <c r="G2" s="3"/>
      <c r="H2" s="3"/>
      <c r="I2" s="3"/>
      <c r="J2" s="3"/>
      <c r="K2" s="3"/>
    </row>
    <row r="3" spans="1:11" ht="12.75">
      <c r="A3" s="3"/>
      <c r="B3" s="2" t="s">
        <v>2</v>
      </c>
      <c r="C3" s="3"/>
      <c r="D3" s="3"/>
      <c r="E3" s="4"/>
      <c r="F3" s="3"/>
      <c r="G3" s="3"/>
      <c r="H3" s="3"/>
      <c r="I3" s="3"/>
      <c r="J3" s="3"/>
      <c r="K3" s="3"/>
    </row>
    <row r="4" spans="1:11" ht="51">
      <c r="A4" s="5" t="s">
        <v>3</v>
      </c>
      <c r="B4" s="5" t="s">
        <v>4</v>
      </c>
      <c r="C4" s="6" t="s">
        <v>5</v>
      </c>
      <c r="D4" s="6" t="s">
        <v>6</v>
      </c>
      <c r="E4" s="7" t="s">
        <v>7</v>
      </c>
      <c r="F4" s="6" t="s">
        <v>8</v>
      </c>
      <c r="G4" s="6" t="s">
        <v>9</v>
      </c>
      <c r="H4" s="6" t="s">
        <v>10</v>
      </c>
      <c r="I4" s="6" t="s">
        <v>140</v>
      </c>
      <c r="J4" s="6" t="s">
        <v>12</v>
      </c>
      <c r="K4" s="6" t="s">
        <v>13</v>
      </c>
    </row>
    <row r="5" spans="1:11" ht="12.75">
      <c r="A5" s="8"/>
      <c r="B5" s="8"/>
      <c r="C5" s="8"/>
      <c r="D5" s="9" t="s">
        <v>14</v>
      </c>
      <c r="E5" s="10" t="s">
        <v>15</v>
      </c>
      <c r="F5" s="9" t="s">
        <v>16</v>
      </c>
      <c r="G5" s="9" t="s">
        <v>17</v>
      </c>
      <c r="H5" s="9" t="s">
        <v>18</v>
      </c>
      <c r="I5" s="9" t="s">
        <v>19</v>
      </c>
      <c r="J5" s="11"/>
      <c r="K5" s="11"/>
    </row>
    <row r="6" spans="1:11" ht="21" customHeight="1">
      <c r="A6" s="12">
        <v>1</v>
      </c>
      <c r="B6" s="13" t="s">
        <v>20</v>
      </c>
      <c r="C6" s="12" t="s">
        <v>21</v>
      </c>
      <c r="D6" s="14">
        <v>1000</v>
      </c>
      <c r="E6" s="15"/>
      <c r="F6" s="16">
        <f aca="true" t="shared" si="0" ref="F6:F12">D6*E6</f>
        <v>0</v>
      </c>
      <c r="G6" s="17"/>
      <c r="H6" s="16">
        <f>F6*G6</f>
        <v>0</v>
      </c>
      <c r="I6" s="16">
        <f>F6+H6</f>
        <v>0</v>
      </c>
      <c r="J6" s="18"/>
      <c r="K6" s="18"/>
    </row>
    <row r="7" spans="1:11" ht="42" customHeight="1">
      <c r="A7" s="12">
        <v>2</v>
      </c>
      <c r="B7" s="19" t="s">
        <v>22</v>
      </c>
      <c r="C7" s="20" t="s">
        <v>23</v>
      </c>
      <c r="D7" s="21">
        <v>5000</v>
      </c>
      <c r="E7" s="22"/>
      <c r="F7" s="16">
        <f t="shared" si="0"/>
        <v>0</v>
      </c>
      <c r="G7" s="17"/>
      <c r="H7" s="16">
        <f aca="true" t="shared" si="1" ref="H7:H12">F7*G7</f>
        <v>0</v>
      </c>
      <c r="I7" s="16">
        <f aca="true" t="shared" si="2" ref="I7:I12">F7+H7</f>
        <v>0</v>
      </c>
      <c r="J7" s="18"/>
      <c r="K7" s="18"/>
    </row>
    <row r="8" spans="1:11" ht="38.25">
      <c r="A8" s="12">
        <v>3</v>
      </c>
      <c r="B8" s="23" t="s">
        <v>24</v>
      </c>
      <c r="C8" s="24" t="s">
        <v>25</v>
      </c>
      <c r="D8" s="25">
        <v>3000</v>
      </c>
      <c r="E8" s="26"/>
      <c r="F8" s="16">
        <f t="shared" si="0"/>
        <v>0</v>
      </c>
      <c r="G8" s="17"/>
      <c r="H8" s="16">
        <f t="shared" si="1"/>
        <v>0</v>
      </c>
      <c r="I8" s="16">
        <f t="shared" si="2"/>
        <v>0</v>
      </c>
      <c r="J8" s="18"/>
      <c r="K8" s="18"/>
    </row>
    <row r="9" spans="1:11" ht="38.25">
      <c r="A9" s="12">
        <v>4</v>
      </c>
      <c r="B9" s="23" t="s">
        <v>26</v>
      </c>
      <c r="C9" s="24" t="s">
        <v>27</v>
      </c>
      <c r="D9" s="25">
        <v>3000</v>
      </c>
      <c r="E9" s="26"/>
      <c r="F9" s="16">
        <f t="shared" si="0"/>
        <v>0</v>
      </c>
      <c r="G9" s="17"/>
      <c r="H9" s="16">
        <f t="shared" si="1"/>
        <v>0</v>
      </c>
      <c r="I9" s="16">
        <f t="shared" si="2"/>
        <v>0</v>
      </c>
      <c r="J9" s="18"/>
      <c r="K9" s="18" t="s">
        <v>2</v>
      </c>
    </row>
    <row r="10" spans="1:11" ht="38.25">
      <c r="A10" s="12">
        <v>5</v>
      </c>
      <c r="B10" s="23" t="s">
        <v>28</v>
      </c>
      <c r="C10" s="24" t="s">
        <v>23</v>
      </c>
      <c r="D10" s="25">
        <v>1200</v>
      </c>
      <c r="E10" s="26"/>
      <c r="F10" s="16">
        <f t="shared" si="0"/>
        <v>0</v>
      </c>
      <c r="G10" s="17"/>
      <c r="H10" s="16">
        <f t="shared" si="1"/>
        <v>0</v>
      </c>
      <c r="I10" s="16">
        <f t="shared" si="2"/>
        <v>0</v>
      </c>
      <c r="J10" s="18"/>
      <c r="K10" s="18"/>
    </row>
    <row r="11" spans="1:11" ht="38.25">
      <c r="A11" s="12">
        <v>6</v>
      </c>
      <c r="B11" s="23" t="s">
        <v>29</v>
      </c>
      <c r="C11" s="24" t="s">
        <v>25</v>
      </c>
      <c r="D11" s="25">
        <v>1200</v>
      </c>
      <c r="E11" s="26"/>
      <c r="F11" s="16">
        <f t="shared" si="0"/>
        <v>0</v>
      </c>
      <c r="G11" s="17"/>
      <c r="H11" s="16">
        <f t="shared" si="1"/>
        <v>0</v>
      </c>
      <c r="I11" s="16">
        <f t="shared" si="2"/>
        <v>0</v>
      </c>
      <c r="J11" s="18"/>
      <c r="K11" s="18"/>
    </row>
    <row r="12" spans="1:11" ht="38.25">
      <c r="A12" s="12">
        <v>7</v>
      </c>
      <c r="B12" s="23" t="s">
        <v>30</v>
      </c>
      <c r="C12" s="24" t="s">
        <v>27</v>
      </c>
      <c r="D12" s="25">
        <v>1200</v>
      </c>
      <c r="E12" s="26"/>
      <c r="F12" s="16">
        <f t="shared" si="0"/>
        <v>0</v>
      </c>
      <c r="G12" s="17"/>
      <c r="H12" s="16">
        <f t="shared" si="1"/>
        <v>0</v>
      </c>
      <c r="I12" s="16">
        <f t="shared" si="2"/>
        <v>0</v>
      </c>
      <c r="J12" s="18"/>
      <c r="K12" s="18" t="s">
        <v>31</v>
      </c>
    </row>
    <row r="13" spans="1:11" ht="12.75">
      <c r="A13" s="227" t="s">
        <v>32</v>
      </c>
      <c r="B13" s="227"/>
      <c r="C13" s="227"/>
      <c r="D13" s="227"/>
      <c r="E13" s="227"/>
      <c r="F13" s="27">
        <f>SUM(F6:F12)</f>
        <v>0</v>
      </c>
      <c r="G13" s="28"/>
      <c r="H13" s="29"/>
      <c r="I13" s="27">
        <f>SUM(I6:I12)</f>
        <v>0</v>
      </c>
      <c r="J13" s="3"/>
      <c r="K13" s="3"/>
    </row>
    <row r="14" spans="1:11" ht="12.75">
      <c r="A14" s="30"/>
      <c r="B14" s="30"/>
      <c r="C14" s="30"/>
      <c r="D14" s="30"/>
      <c r="E14" s="31"/>
      <c r="F14" s="32"/>
      <c r="G14" s="33"/>
      <c r="H14" s="33"/>
      <c r="I14" s="33"/>
      <c r="J14" s="34"/>
      <c r="K14" s="34"/>
    </row>
    <row r="15" spans="1:11" ht="12.75">
      <c r="A15" s="200"/>
      <c r="B15" s="200"/>
      <c r="C15" s="200"/>
      <c r="D15" s="200"/>
      <c r="E15" s="200"/>
      <c r="F15" s="200"/>
      <c r="G15" s="201"/>
      <c r="H15" s="201"/>
      <c r="I15" s="201"/>
      <c r="J15" s="201"/>
      <c r="K15" s="201"/>
    </row>
    <row r="16" spans="1:11" ht="12.75">
      <c r="A16" s="200"/>
      <c r="B16" s="202" t="s">
        <v>180</v>
      </c>
      <c r="C16" s="202"/>
      <c r="D16" s="202"/>
      <c r="E16" s="202"/>
      <c r="F16" s="202"/>
      <c r="G16" s="203"/>
      <c r="H16" s="203"/>
      <c r="I16" s="203"/>
      <c r="J16" s="201"/>
      <c r="K16" s="201"/>
    </row>
    <row r="17" spans="1:11" ht="12.75">
      <c r="A17" s="200"/>
      <c r="B17" s="202" t="s">
        <v>33</v>
      </c>
      <c r="C17" s="202"/>
      <c r="D17" s="202"/>
      <c r="E17" s="202"/>
      <c r="F17" s="202"/>
      <c r="G17" s="203"/>
      <c r="H17" s="203"/>
      <c r="I17" s="203"/>
      <c r="J17" s="201"/>
      <c r="K17" s="201"/>
    </row>
    <row r="18" spans="1:11" ht="12.75">
      <c r="A18" s="200"/>
      <c r="B18" s="202" t="s">
        <v>170</v>
      </c>
      <c r="C18" s="202"/>
      <c r="D18" s="202"/>
      <c r="E18" s="202"/>
      <c r="F18" s="202"/>
      <c r="G18" s="203"/>
      <c r="H18" s="203"/>
      <c r="I18" s="203"/>
      <c r="J18" s="201"/>
      <c r="K18" s="201"/>
    </row>
    <row r="19" spans="1:11" ht="12.75">
      <c r="A19" s="204"/>
      <c r="B19" s="205" t="s">
        <v>34</v>
      </c>
      <c r="C19" s="205"/>
      <c r="D19" s="205"/>
      <c r="E19" s="205"/>
      <c r="F19" s="205"/>
      <c r="G19" s="204"/>
      <c r="H19" s="206"/>
      <c r="I19" s="205"/>
      <c r="J19" s="205"/>
      <c r="K19" s="205"/>
    </row>
    <row r="20" ht="12.75">
      <c r="E20"/>
    </row>
    <row r="21" spans="2:9" ht="30" customHeight="1">
      <c r="B21" s="228" t="s">
        <v>194</v>
      </c>
      <c r="C21" s="228"/>
      <c r="D21" s="228"/>
      <c r="E21" s="228"/>
      <c r="F21" s="228"/>
      <c r="G21" s="228"/>
      <c r="H21" s="228"/>
      <c r="I21" s="228"/>
    </row>
    <row r="22" ht="12.75">
      <c r="E22"/>
    </row>
    <row r="23" ht="12.75">
      <c r="E23"/>
    </row>
    <row r="24" ht="12.75">
      <c r="E24"/>
    </row>
    <row r="25" ht="12.75">
      <c r="E25"/>
    </row>
    <row r="26" ht="12.75">
      <c r="E26"/>
    </row>
    <row r="27" ht="7.5" customHeight="1">
      <c r="E27"/>
    </row>
  </sheetData>
  <sheetProtection selectLockedCells="1" selectUnlockedCells="1"/>
  <mergeCells count="2">
    <mergeCell ref="A13:E13"/>
    <mergeCell ref="B21:I21"/>
  </mergeCells>
  <printOptions horizontalCentered="1"/>
  <pageMargins left="0.39375" right="0.19652777777777777" top="0.9840277777777777" bottom="0.39375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0">
      <selection activeCell="B17" sqref="B17"/>
    </sheetView>
  </sheetViews>
  <sheetFormatPr defaultColWidth="9.00390625" defaultRowHeight="12.75"/>
  <cols>
    <col min="1" max="1" width="3.375" style="68" customWidth="1"/>
    <col min="2" max="2" width="40.00390625" style="68" customWidth="1"/>
    <col min="3" max="3" width="11.375" style="68" customWidth="1"/>
    <col min="4" max="4" width="6.875" style="68" customWidth="1"/>
    <col min="5" max="5" width="11.25390625" style="69" customWidth="1"/>
    <col min="6" max="6" width="13.25390625" style="68" customWidth="1"/>
    <col min="7" max="7" width="5.375" style="68" customWidth="1"/>
    <col min="8" max="8" width="11.875" style="68" customWidth="1"/>
    <col min="9" max="9" width="13.375" style="68" customWidth="1"/>
    <col min="10" max="10" width="13.00390625" style="68" customWidth="1"/>
    <col min="11" max="11" width="12.875" style="68" customWidth="1"/>
    <col min="12" max="16384" width="9.125" style="68" customWidth="1"/>
  </cols>
  <sheetData>
    <row r="1" ht="12">
      <c r="B1" s="160" t="s">
        <v>141</v>
      </c>
    </row>
    <row r="2" spans="1:2" ht="12">
      <c r="A2" s="70" t="s">
        <v>164</v>
      </c>
      <c r="B2" s="70"/>
    </row>
    <row r="3" ht="12">
      <c r="B3" s="70"/>
    </row>
    <row r="4" spans="1:11" ht="60">
      <c r="A4" s="71" t="s">
        <v>3</v>
      </c>
      <c r="B4" s="71" t="s">
        <v>80</v>
      </c>
      <c r="C4" s="72" t="s">
        <v>5</v>
      </c>
      <c r="D4" s="72" t="s">
        <v>6</v>
      </c>
      <c r="E4" s="73" t="s">
        <v>7</v>
      </c>
      <c r="F4" s="72" t="s">
        <v>81</v>
      </c>
      <c r="G4" s="72" t="s">
        <v>9</v>
      </c>
      <c r="H4" s="72" t="s">
        <v>10</v>
      </c>
      <c r="I4" s="74" t="s">
        <v>82</v>
      </c>
      <c r="J4" s="72" t="s">
        <v>12</v>
      </c>
      <c r="K4" s="72" t="s">
        <v>83</v>
      </c>
    </row>
    <row r="5" spans="1:11" ht="12">
      <c r="A5" s="75"/>
      <c r="B5" s="75"/>
      <c r="C5" s="75"/>
      <c r="D5" s="76" t="s">
        <v>14</v>
      </c>
      <c r="E5" s="77" t="s">
        <v>15</v>
      </c>
      <c r="F5" s="76" t="s">
        <v>16</v>
      </c>
      <c r="G5" s="76" t="s">
        <v>17</v>
      </c>
      <c r="H5" s="76" t="s">
        <v>18</v>
      </c>
      <c r="I5" s="78" t="s">
        <v>19</v>
      </c>
      <c r="J5" s="79"/>
      <c r="K5" s="79"/>
    </row>
    <row r="6" spans="1:11" ht="48">
      <c r="A6" s="80">
        <v>1</v>
      </c>
      <c r="B6" s="81" t="s">
        <v>84</v>
      </c>
      <c r="C6" s="82" t="s">
        <v>21</v>
      </c>
      <c r="D6" s="148">
        <v>300</v>
      </c>
      <c r="E6" s="83"/>
      <c r="F6" s="84">
        <f aca="true" t="shared" si="0" ref="F6:F13">D6*E6</f>
        <v>0</v>
      </c>
      <c r="G6" s="85"/>
      <c r="H6" s="83">
        <f>F6*G6</f>
        <v>0</v>
      </c>
      <c r="I6" s="86">
        <f>F6+H6</f>
        <v>0</v>
      </c>
      <c r="J6" s="87"/>
      <c r="K6" s="87" t="s">
        <v>31</v>
      </c>
    </row>
    <row r="7" spans="1:11" ht="48">
      <c r="A7" s="80">
        <v>2</v>
      </c>
      <c r="B7" s="81" t="s">
        <v>85</v>
      </c>
      <c r="C7" s="82" t="s">
        <v>21</v>
      </c>
      <c r="D7" s="88">
        <v>300</v>
      </c>
      <c r="E7" s="83"/>
      <c r="F7" s="84">
        <f t="shared" si="0"/>
        <v>0</v>
      </c>
      <c r="G7" s="85"/>
      <c r="H7" s="83">
        <f aca="true" t="shared" si="1" ref="H7:H13">F7*G7</f>
        <v>0</v>
      </c>
      <c r="I7" s="86">
        <f aca="true" t="shared" si="2" ref="I7:I13">F7+H7</f>
        <v>0</v>
      </c>
      <c r="J7" s="87"/>
      <c r="K7" s="87" t="s">
        <v>31</v>
      </c>
    </row>
    <row r="8" spans="1:11" ht="36">
      <c r="A8" s="80">
        <v>3</v>
      </c>
      <c r="B8" s="81" t="s">
        <v>86</v>
      </c>
      <c r="C8" s="82" t="s">
        <v>21</v>
      </c>
      <c r="D8" s="88">
        <v>300</v>
      </c>
      <c r="E8" s="83"/>
      <c r="F8" s="84">
        <f t="shared" si="0"/>
        <v>0</v>
      </c>
      <c r="G8" s="85"/>
      <c r="H8" s="83">
        <f t="shared" si="1"/>
        <v>0</v>
      </c>
      <c r="I8" s="86">
        <f t="shared" si="2"/>
        <v>0</v>
      </c>
      <c r="J8" s="87"/>
      <c r="K8" s="87" t="s">
        <v>31</v>
      </c>
    </row>
    <row r="9" spans="1:11" ht="36">
      <c r="A9" s="80">
        <v>4</v>
      </c>
      <c r="B9" s="81" t="s">
        <v>87</v>
      </c>
      <c r="C9" s="82" t="s">
        <v>21</v>
      </c>
      <c r="D9" s="88">
        <v>1000</v>
      </c>
      <c r="E9" s="83"/>
      <c r="F9" s="84">
        <f t="shared" si="0"/>
        <v>0</v>
      </c>
      <c r="G9" s="85"/>
      <c r="H9" s="83">
        <f t="shared" si="1"/>
        <v>0</v>
      </c>
      <c r="I9" s="86">
        <f t="shared" si="2"/>
        <v>0</v>
      </c>
      <c r="J9" s="87"/>
      <c r="K9" s="87" t="s">
        <v>31</v>
      </c>
    </row>
    <row r="10" spans="1:11" ht="48">
      <c r="A10" s="89">
        <v>5</v>
      </c>
      <c r="B10" s="90" t="s">
        <v>88</v>
      </c>
      <c r="C10" s="91" t="s">
        <v>89</v>
      </c>
      <c r="D10" s="92">
        <v>200</v>
      </c>
      <c r="E10" s="93"/>
      <c r="F10" s="84">
        <f t="shared" si="0"/>
        <v>0</v>
      </c>
      <c r="G10" s="85"/>
      <c r="H10" s="83">
        <f t="shared" si="1"/>
        <v>0</v>
      </c>
      <c r="I10" s="86">
        <f t="shared" si="2"/>
        <v>0</v>
      </c>
      <c r="J10" s="94"/>
      <c r="K10" s="87" t="s">
        <v>31</v>
      </c>
    </row>
    <row r="11" spans="1:11" ht="36">
      <c r="A11" s="90">
        <v>6</v>
      </c>
      <c r="B11" s="95" t="s">
        <v>90</v>
      </c>
      <c r="C11" s="94" t="s">
        <v>91</v>
      </c>
      <c r="D11" s="96">
        <v>12</v>
      </c>
      <c r="E11" s="97"/>
      <c r="F11" s="84">
        <f t="shared" si="0"/>
        <v>0</v>
      </c>
      <c r="G11" s="85"/>
      <c r="H11" s="83">
        <f t="shared" si="1"/>
        <v>0</v>
      </c>
      <c r="I11" s="86">
        <f t="shared" si="2"/>
        <v>0</v>
      </c>
      <c r="J11" s="98"/>
      <c r="K11" s="87" t="s">
        <v>31</v>
      </c>
    </row>
    <row r="12" spans="1:11" ht="24">
      <c r="A12" s="99">
        <v>7</v>
      </c>
      <c r="B12" s="100" t="s">
        <v>190</v>
      </c>
      <c r="C12" s="101" t="s">
        <v>92</v>
      </c>
      <c r="D12" s="102">
        <v>60</v>
      </c>
      <c r="E12" s="83"/>
      <c r="F12" s="84">
        <f t="shared" si="0"/>
        <v>0</v>
      </c>
      <c r="G12" s="85"/>
      <c r="H12" s="83">
        <f t="shared" si="1"/>
        <v>0</v>
      </c>
      <c r="I12" s="86">
        <f t="shared" si="2"/>
        <v>0</v>
      </c>
      <c r="J12" s="98"/>
      <c r="K12" s="87" t="s">
        <v>31</v>
      </c>
    </row>
    <row r="13" spans="1:11" ht="24">
      <c r="A13" s="103">
        <v>8</v>
      </c>
      <c r="B13" s="104" t="s">
        <v>93</v>
      </c>
      <c r="C13" s="105" t="s">
        <v>92</v>
      </c>
      <c r="D13" s="106">
        <v>500</v>
      </c>
      <c r="E13" s="107"/>
      <c r="F13" s="84">
        <f t="shared" si="0"/>
        <v>0</v>
      </c>
      <c r="G13" s="85"/>
      <c r="H13" s="83">
        <f t="shared" si="1"/>
        <v>0</v>
      </c>
      <c r="I13" s="86">
        <f t="shared" si="2"/>
        <v>0</v>
      </c>
      <c r="J13" s="98"/>
      <c r="K13" s="87" t="s">
        <v>31</v>
      </c>
    </row>
    <row r="14" spans="1:9" ht="12">
      <c r="A14" s="247" t="s">
        <v>94</v>
      </c>
      <c r="B14" s="247"/>
      <c r="C14" s="247"/>
      <c r="D14" s="247"/>
      <c r="E14" s="247"/>
      <c r="F14" s="108">
        <f>SUM(F6:F13)</f>
        <v>0</v>
      </c>
      <c r="G14" s="109"/>
      <c r="H14" s="109"/>
      <c r="I14" s="110">
        <f>SUM(I6:I13)</f>
        <v>0</v>
      </c>
    </row>
    <row r="17" spans="2:10" ht="12">
      <c r="B17" s="160" t="s">
        <v>192</v>
      </c>
      <c r="C17" s="160"/>
      <c r="D17" s="160"/>
      <c r="E17" s="220"/>
      <c r="F17" s="160"/>
      <c r="G17" s="160"/>
      <c r="H17" s="160"/>
      <c r="I17" s="160"/>
      <c r="J17" s="160"/>
    </row>
    <row r="24" ht="12" hidden="1"/>
    <row r="25" ht="12" hidden="1"/>
    <row r="26" spans="1:2" ht="12" hidden="1">
      <c r="A26" s="70"/>
      <c r="B26" s="70"/>
    </row>
    <row r="27" spans="1:2" ht="12" hidden="1">
      <c r="A27" s="70"/>
      <c r="B27" s="70"/>
    </row>
  </sheetData>
  <sheetProtection selectLockedCells="1" selectUnlockedCells="1"/>
  <mergeCells count="1">
    <mergeCell ref="A14:E14"/>
  </mergeCells>
  <printOptions horizontalCentered="1"/>
  <pageMargins left="0.39375" right="0.19652777777777777" top="0.5902777777777778" bottom="0.7875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23">
      <selection activeCell="E33" sqref="E33"/>
    </sheetView>
  </sheetViews>
  <sheetFormatPr defaultColWidth="9.00390625" defaultRowHeight="12.75"/>
  <cols>
    <col min="1" max="1" width="3.375" style="68" customWidth="1"/>
    <col min="2" max="2" width="40.00390625" style="68" customWidth="1"/>
    <col min="3" max="3" width="11.375" style="68" customWidth="1"/>
    <col min="4" max="4" width="6.875" style="68" customWidth="1"/>
    <col min="5" max="5" width="11.25390625" style="69" customWidth="1"/>
    <col min="6" max="6" width="13.25390625" style="68" customWidth="1"/>
    <col min="7" max="7" width="5.375" style="68" customWidth="1"/>
    <col min="8" max="8" width="11.875" style="68" customWidth="1"/>
    <col min="9" max="9" width="13.375" style="68" customWidth="1"/>
    <col min="10" max="10" width="13.00390625" style="68" customWidth="1"/>
    <col min="11" max="11" width="12.875" style="68" customWidth="1"/>
    <col min="12" max="16384" width="9.125" style="68" customWidth="1"/>
  </cols>
  <sheetData>
    <row r="1" ht="12">
      <c r="B1" s="160" t="s">
        <v>141</v>
      </c>
    </row>
    <row r="4" ht="12" hidden="1"/>
    <row r="5" ht="12" hidden="1"/>
    <row r="6" spans="1:2" ht="12" hidden="1">
      <c r="A6" s="70"/>
      <c r="B6" s="70"/>
    </row>
    <row r="7" spans="1:2" ht="12" hidden="1">
      <c r="A7" s="70"/>
      <c r="B7" s="70"/>
    </row>
    <row r="8" spans="1:2" ht="12">
      <c r="A8" s="70" t="s">
        <v>165</v>
      </c>
      <c r="B8" s="70"/>
    </row>
    <row r="9" ht="12">
      <c r="B9" s="70"/>
    </row>
    <row r="10" spans="1:11" ht="60">
      <c r="A10" s="71" t="s">
        <v>3</v>
      </c>
      <c r="B10" s="71" t="s">
        <v>80</v>
      </c>
      <c r="C10" s="72" t="s">
        <v>5</v>
      </c>
      <c r="D10" s="72" t="s">
        <v>6</v>
      </c>
      <c r="E10" s="73" t="s">
        <v>7</v>
      </c>
      <c r="F10" s="72" t="s">
        <v>81</v>
      </c>
      <c r="G10" s="72" t="s">
        <v>9</v>
      </c>
      <c r="H10" s="72" t="s">
        <v>10</v>
      </c>
      <c r="I10" s="74" t="s">
        <v>82</v>
      </c>
      <c r="J10" s="72" t="s">
        <v>12</v>
      </c>
      <c r="K10" s="72" t="s">
        <v>83</v>
      </c>
    </row>
    <row r="11" spans="1:11" ht="12">
      <c r="A11" s="75"/>
      <c r="B11" s="75"/>
      <c r="C11" s="75"/>
      <c r="D11" s="76" t="s">
        <v>14</v>
      </c>
      <c r="E11" s="77" t="s">
        <v>15</v>
      </c>
      <c r="F11" s="76" t="s">
        <v>16</v>
      </c>
      <c r="G11" s="76" t="s">
        <v>17</v>
      </c>
      <c r="H11" s="76" t="s">
        <v>18</v>
      </c>
      <c r="I11" s="78" t="s">
        <v>19</v>
      </c>
      <c r="J11" s="79"/>
      <c r="K11" s="79"/>
    </row>
    <row r="12" spans="1:11" ht="36">
      <c r="A12" s="99">
        <v>1</v>
      </c>
      <c r="B12" s="100" t="s">
        <v>95</v>
      </c>
      <c r="C12" s="101" t="s">
        <v>21</v>
      </c>
      <c r="D12" s="102">
        <v>600</v>
      </c>
      <c r="E12" s="83"/>
      <c r="F12" s="84">
        <f aca="true" t="shared" si="0" ref="F12:F24">D12*E12</f>
        <v>0</v>
      </c>
      <c r="G12" s="85"/>
      <c r="H12" s="83">
        <f aca="true" t="shared" si="1" ref="H12:H24">F12*G12</f>
        <v>0</v>
      </c>
      <c r="I12" s="86">
        <f aca="true" t="shared" si="2" ref="I12:I24">F12+H12</f>
        <v>0</v>
      </c>
      <c r="J12" s="98"/>
      <c r="K12" s="98" t="s">
        <v>31</v>
      </c>
    </row>
    <row r="13" spans="1:11" ht="36">
      <c r="A13" s="99">
        <v>2</v>
      </c>
      <c r="B13" s="100" t="s">
        <v>96</v>
      </c>
      <c r="C13" s="101" t="s">
        <v>21</v>
      </c>
      <c r="D13" s="102">
        <v>2000</v>
      </c>
      <c r="E13" s="83"/>
      <c r="F13" s="84">
        <f t="shared" si="0"/>
        <v>0</v>
      </c>
      <c r="G13" s="85"/>
      <c r="H13" s="83">
        <f t="shared" si="1"/>
        <v>0</v>
      </c>
      <c r="I13" s="86">
        <f t="shared" si="2"/>
        <v>0</v>
      </c>
      <c r="J13" s="98"/>
      <c r="K13" s="98" t="s">
        <v>31</v>
      </c>
    </row>
    <row r="14" spans="1:11" ht="36">
      <c r="A14" s="99">
        <v>3</v>
      </c>
      <c r="B14" s="100" t="s">
        <v>97</v>
      </c>
      <c r="C14" s="101" t="s">
        <v>21</v>
      </c>
      <c r="D14" s="102">
        <v>2000</v>
      </c>
      <c r="E14" s="83"/>
      <c r="F14" s="84">
        <f t="shared" si="0"/>
        <v>0</v>
      </c>
      <c r="G14" s="85"/>
      <c r="H14" s="83">
        <f t="shared" si="1"/>
        <v>0</v>
      </c>
      <c r="I14" s="86">
        <f t="shared" si="2"/>
        <v>0</v>
      </c>
      <c r="J14" s="98"/>
      <c r="K14" s="98" t="s">
        <v>31</v>
      </c>
    </row>
    <row r="15" spans="1:11" ht="36">
      <c r="A15" s="99">
        <v>4</v>
      </c>
      <c r="B15" s="100" t="s">
        <v>98</v>
      </c>
      <c r="C15" s="101" t="s">
        <v>21</v>
      </c>
      <c r="D15" s="102">
        <v>200</v>
      </c>
      <c r="E15" s="83"/>
      <c r="F15" s="84">
        <f t="shared" si="0"/>
        <v>0</v>
      </c>
      <c r="G15" s="85"/>
      <c r="H15" s="83">
        <f t="shared" si="1"/>
        <v>0</v>
      </c>
      <c r="I15" s="86">
        <f t="shared" si="2"/>
        <v>0</v>
      </c>
      <c r="J15" s="98"/>
      <c r="K15" s="98" t="s">
        <v>31</v>
      </c>
    </row>
    <row r="16" spans="1:11" ht="36">
      <c r="A16" s="99">
        <v>5</v>
      </c>
      <c r="B16" s="100" t="s">
        <v>99</v>
      </c>
      <c r="C16" s="101" t="s">
        <v>100</v>
      </c>
      <c r="D16" s="102">
        <v>200</v>
      </c>
      <c r="E16" s="83"/>
      <c r="F16" s="84">
        <f t="shared" si="0"/>
        <v>0</v>
      </c>
      <c r="G16" s="85"/>
      <c r="H16" s="83">
        <f t="shared" si="1"/>
        <v>0</v>
      </c>
      <c r="I16" s="86">
        <f t="shared" si="2"/>
        <v>0</v>
      </c>
      <c r="J16" s="98"/>
      <c r="K16" s="98" t="s">
        <v>31</v>
      </c>
    </row>
    <row r="17" spans="1:11" ht="36">
      <c r="A17" s="99">
        <v>6</v>
      </c>
      <c r="B17" s="100" t="s">
        <v>101</v>
      </c>
      <c r="C17" s="101" t="s">
        <v>21</v>
      </c>
      <c r="D17" s="102">
        <v>300</v>
      </c>
      <c r="E17" s="83"/>
      <c r="F17" s="84">
        <f t="shared" si="0"/>
        <v>0</v>
      </c>
      <c r="G17" s="85"/>
      <c r="H17" s="83">
        <f t="shared" si="1"/>
        <v>0</v>
      </c>
      <c r="I17" s="86">
        <f t="shared" si="2"/>
        <v>0</v>
      </c>
      <c r="J17" s="98"/>
      <c r="K17" s="98" t="s">
        <v>31</v>
      </c>
    </row>
    <row r="18" spans="1:11" ht="24">
      <c r="A18" s="99">
        <v>7</v>
      </c>
      <c r="B18" s="100" t="s">
        <v>102</v>
      </c>
      <c r="C18" s="101" t="s">
        <v>21</v>
      </c>
      <c r="D18" s="102">
        <v>800</v>
      </c>
      <c r="E18" s="83"/>
      <c r="F18" s="84">
        <f t="shared" si="0"/>
        <v>0</v>
      </c>
      <c r="G18" s="85"/>
      <c r="H18" s="83">
        <f t="shared" si="1"/>
        <v>0</v>
      </c>
      <c r="I18" s="86">
        <f t="shared" si="2"/>
        <v>0</v>
      </c>
      <c r="J18" s="98"/>
      <c r="K18" s="98" t="s">
        <v>31</v>
      </c>
    </row>
    <row r="19" spans="1:11" ht="36">
      <c r="A19" s="100">
        <v>8</v>
      </c>
      <c r="B19" s="100" t="s">
        <v>103</v>
      </c>
      <c r="C19" s="98" t="s">
        <v>21</v>
      </c>
      <c r="D19" s="111">
        <v>300</v>
      </c>
      <c r="E19" s="112"/>
      <c r="F19" s="84">
        <f t="shared" si="0"/>
        <v>0</v>
      </c>
      <c r="G19" s="113"/>
      <c r="H19" s="83">
        <f t="shared" si="1"/>
        <v>0</v>
      </c>
      <c r="I19" s="86">
        <f t="shared" si="2"/>
        <v>0</v>
      </c>
      <c r="J19" s="98"/>
      <c r="K19" s="98" t="s">
        <v>31</v>
      </c>
    </row>
    <row r="20" spans="1:11" ht="24">
      <c r="A20" s="263">
        <v>9</v>
      </c>
      <c r="B20" s="263" t="s">
        <v>104</v>
      </c>
      <c r="C20" s="264" t="s">
        <v>100</v>
      </c>
      <c r="D20" s="265">
        <v>120</v>
      </c>
      <c r="E20" s="266"/>
      <c r="F20" s="267">
        <f t="shared" si="0"/>
        <v>0</v>
      </c>
      <c r="G20" s="268"/>
      <c r="H20" s="269">
        <f t="shared" si="1"/>
        <v>0</v>
      </c>
      <c r="I20" s="270">
        <f t="shared" si="2"/>
        <v>0</v>
      </c>
      <c r="J20" s="264"/>
      <c r="K20" s="264"/>
    </row>
    <row r="21" spans="1:11" ht="108">
      <c r="A21" s="263">
        <v>10</v>
      </c>
      <c r="B21" s="263" t="s">
        <v>178</v>
      </c>
      <c r="C21" s="264" t="s">
        <v>21</v>
      </c>
      <c r="D21" s="265">
        <v>50</v>
      </c>
      <c r="E21" s="266"/>
      <c r="F21" s="267">
        <f t="shared" si="0"/>
        <v>0</v>
      </c>
      <c r="G21" s="268"/>
      <c r="H21" s="269">
        <f t="shared" si="1"/>
        <v>0</v>
      </c>
      <c r="I21" s="270">
        <f t="shared" si="2"/>
        <v>0</v>
      </c>
      <c r="J21" s="264"/>
      <c r="K21" s="264"/>
    </row>
    <row r="22" spans="1:11" ht="120">
      <c r="A22" s="263">
        <v>11</v>
      </c>
      <c r="B22" s="263" t="s">
        <v>191</v>
      </c>
      <c r="C22" s="264" t="s">
        <v>21</v>
      </c>
      <c r="D22" s="265">
        <v>25</v>
      </c>
      <c r="E22" s="266"/>
      <c r="F22" s="267">
        <f t="shared" si="0"/>
        <v>0</v>
      </c>
      <c r="G22" s="268"/>
      <c r="H22" s="269">
        <f t="shared" si="1"/>
        <v>0</v>
      </c>
      <c r="I22" s="271">
        <f t="shared" si="2"/>
        <v>0</v>
      </c>
      <c r="J22" s="272"/>
      <c r="K22" s="272"/>
    </row>
    <row r="23" spans="1:11" ht="60">
      <c r="A23" s="263">
        <v>12</v>
      </c>
      <c r="B23" s="263" t="s">
        <v>105</v>
      </c>
      <c r="C23" s="264" t="s">
        <v>21</v>
      </c>
      <c r="D23" s="265">
        <v>140</v>
      </c>
      <c r="E23" s="266"/>
      <c r="F23" s="267">
        <f t="shared" si="0"/>
        <v>0</v>
      </c>
      <c r="G23" s="268"/>
      <c r="H23" s="270">
        <f t="shared" si="1"/>
        <v>0</v>
      </c>
      <c r="I23" s="273">
        <f t="shared" si="2"/>
        <v>0</v>
      </c>
      <c r="J23" s="274"/>
      <c r="K23" s="274"/>
    </row>
    <row r="24" spans="1:11" ht="72">
      <c r="A24" s="263">
        <v>13</v>
      </c>
      <c r="B24" s="263" t="s">
        <v>106</v>
      </c>
      <c r="C24" s="264" t="s">
        <v>21</v>
      </c>
      <c r="D24" s="265">
        <v>100</v>
      </c>
      <c r="E24" s="266"/>
      <c r="F24" s="267">
        <f t="shared" si="0"/>
        <v>0</v>
      </c>
      <c r="G24" s="268"/>
      <c r="H24" s="270">
        <f t="shared" si="1"/>
        <v>0</v>
      </c>
      <c r="I24" s="273">
        <f t="shared" si="2"/>
        <v>0</v>
      </c>
      <c r="J24" s="275"/>
      <c r="K24" s="274"/>
    </row>
    <row r="25" spans="1:11" ht="12">
      <c r="A25" s="276" t="s">
        <v>94</v>
      </c>
      <c r="B25" s="276"/>
      <c r="C25" s="276"/>
      <c r="D25" s="276"/>
      <c r="E25" s="276"/>
      <c r="F25" s="277">
        <f>SUM(F12:F24)</f>
        <v>0</v>
      </c>
      <c r="G25" s="278"/>
      <c r="H25" s="278"/>
      <c r="I25" s="279">
        <f>SUM(I12:I24)</f>
        <v>0</v>
      </c>
      <c r="J25" s="280"/>
      <c r="K25" s="280"/>
    </row>
    <row r="28" spans="2:10" ht="12">
      <c r="B28" s="160" t="s">
        <v>192</v>
      </c>
      <c r="C28" s="160"/>
      <c r="D28" s="160"/>
      <c r="E28" s="220"/>
      <c r="F28" s="160"/>
      <c r="G28" s="160"/>
      <c r="H28" s="160"/>
      <c r="I28" s="160"/>
      <c r="J28" s="160"/>
    </row>
  </sheetData>
  <sheetProtection selectLockedCells="1" selectUnlockedCells="1"/>
  <mergeCells count="1">
    <mergeCell ref="A25:E25"/>
  </mergeCells>
  <printOptions horizontalCentered="1"/>
  <pageMargins left="0.39375" right="0.19652777777777777" top="0.5902777777777778" bottom="0.7875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4">
      <selection activeCell="B20" sqref="B20"/>
    </sheetView>
  </sheetViews>
  <sheetFormatPr defaultColWidth="9.00390625" defaultRowHeight="12.75"/>
  <cols>
    <col min="1" max="1" width="5.25390625" style="0" customWidth="1"/>
    <col min="2" max="2" width="38.75390625" style="0" customWidth="1"/>
    <col min="3" max="3" width="6.375" style="0" customWidth="1"/>
    <col min="4" max="4" width="7.125" style="0" customWidth="1"/>
    <col min="5" max="5" width="8.25390625" style="1" customWidth="1"/>
    <col min="6" max="6" width="13.375" style="0" customWidth="1"/>
    <col min="7" max="7" width="9.75390625" style="0" customWidth="1"/>
    <col min="9" max="9" width="12.375" style="0" customWidth="1"/>
    <col min="10" max="10" width="13.00390625" style="0" customWidth="1"/>
    <col min="11" max="11" width="15.25390625" style="0" customWidth="1"/>
  </cols>
  <sheetData>
    <row r="1" ht="12.75">
      <c r="B1" s="149" t="s">
        <v>141</v>
      </c>
    </row>
    <row r="2" ht="12.75">
      <c r="B2" s="114"/>
    </row>
    <row r="3" spans="1:6" ht="12.75">
      <c r="A3" s="48"/>
      <c r="B3" s="48"/>
      <c r="C3" t="s">
        <v>2</v>
      </c>
      <c r="F3" t="s">
        <v>2</v>
      </c>
    </row>
    <row r="4" spans="1:2" ht="12.75">
      <c r="A4" s="48" t="s">
        <v>169</v>
      </c>
      <c r="B4" s="48"/>
    </row>
    <row r="6" ht="12.75">
      <c r="B6" s="48"/>
    </row>
    <row r="7" spans="1:11" ht="63.75">
      <c r="A7" s="5" t="s">
        <v>3</v>
      </c>
      <c r="B7" s="5" t="s">
        <v>4</v>
      </c>
      <c r="C7" s="6" t="s">
        <v>5</v>
      </c>
      <c r="D7" s="6" t="s">
        <v>6</v>
      </c>
      <c r="E7" s="7" t="s">
        <v>7</v>
      </c>
      <c r="F7" s="6" t="s">
        <v>67</v>
      </c>
      <c r="G7" s="6" t="s">
        <v>9</v>
      </c>
      <c r="H7" s="6" t="s">
        <v>10</v>
      </c>
      <c r="I7" s="6" t="s">
        <v>11</v>
      </c>
      <c r="J7" s="6" t="s">
        <v>12</v>
      </c>
      <c r="K7" s="49" t="s">
        <v>13</v>
      </c>
    </row>
    <row r="8" spans="1:11" ht="12.75">
      <c r="A8" s="8"/>
      <c r="B8" s="8"/>
      <c r="C8" s="8"/>
      <c r="D8" s="9" t="s">
        <v>14</v>
      </c>
      <c r="E8" s="10" t="s">
        <v>15</v>
      </c>
      <c r="F8" s="9" t="s">
        <v>16</v>
      </c>
      <c r="G8" s="9" t="s">
        <v>17</v>
      </c>
      <c r="H8" s="9" t="s">
        <v>18</v>
      </c>
      <c r="I8" s="9" t="s">
        <v>19</v>
      </c>
      <c r="J8" s="53"/>
      <c r="K8" s="53"/>
    </row>
    <row r="9" spans="1:11" ht="25.5" customHeight="1">
      <c r="A9" s="250" t="s">
        <v>107</v>
      </c>
      <c r="B9" s="250"/>
      <c r="C9" s="250"/>
      <c r="D9" s="250"/>
      <c r="E9" s="248"/>
      <c r="F9" s="250"/>
      <c r="G9" s="250"/>
      <c r="H9" s="250"/>
      <c r="I9" s="250"/>
      <c r="J9" s="115"/>
      <c r="K9" s="115"/>
    </row>
    <row r="10" spans="1:11" ht="25.5">
      <c r="A10" s="250" t="s">
        <v>108</v>
      </c>
      <c r="B10" s="250"/>
      <c r="C10" s="12" t="s">
        <v>21</v>
      </c>
      <c r="D10" s="150">
        <v>300</v>
      </c>
      <c r="E10" s="153"/>
      <c r="F10" s="152">
        <f>D10*E10</f>
        <v>0</v>
      </c>
      <c r="G10" s="17"/>
      <c r="H10" s="16">
        <f>F10*G10</f>
        <v>0</v>
      </c>
      <c r="I10" s="16">
        <f>F10+H10</f>
        <v>0</v>
      </c>
      <c r="J10" s="18"/>
      <c r="K10" s="18" t="s">
        <v>31</v>
      </c>
    </row>
    <row r="11" spans="1:11" ht="25.5">
      <c r="A11" s="250" t="s">
        <v>109</v>
      </c>
      <c r="B11" s="250"/>
      <c r="C11" s="12" t="s">
        <v>21</v>
      </c>
      <c r="D11" s="150">
        <v>250</v>
      </c>
      <c r="E11" s="153"/>
      <c r="F11" s="152">
        <f>D11*E11</f>
        <v>0</v>
      </c>
      <c r="G11" s="17"/>
      <c r="H11" s="16">
        <f>F11*G11</f>
        <v>0</v>
      </c>
      <c r="I11" s="16">
        <f>F11+H11</f>
        <v>0</v>
      </c>
      <c r="J11" s="18"/>
      <c r="K11" s="18" t="s">
        <v>31</v>
      </c>
    </row>
    <row r="12" spans="1:11" ht="24" customHeight="1">
      <c r="A12" s="250" t="s">
        <v>110</v>
      </c>
      <c r="B12" s="250"/>
      <c r="C12" s="12" t="s">
        <v>21</v>
      </c>
      <c r="D12" s="150">
        <v>1000</v>
      </c>
      <c r="E12" s="153"/>
      <c r="F12" s="152">
        <f>D12*E12</f>
        <v>0</v>
      </c>
      <c r="G12" s="17"/>
      <c r="H12" s="16">
        <f>F12*G12</f>
        <v>0</v>
      </c>
      <c r="I12" s="16">
        <f>F12+H12</f>
        <v>0</v>
      </c>
      <c r="J12" s="18"/>
      <c r="K12" s="18"/>
    </row>
    <row r="13" spans="1:11" ht="26.25" thickBot="1">
      <c r="A13" s="248" t="s">
        <v>111</v>
      </c>
      <c r="B13" s="248"/>
      <c r="C13" s="62" t="s">
        <v>21</v>
      </c>
      <c r="D13" s="151">
        <v>300</v>
      </c>
      <c r="E13" s="153"/>
      <c r="F13" s="152">
        <f>D13*E13</f>
        <v>0</v>
      </c>
      <c r="G13" s="17"/>
      <c r="H13" s="16">
        <f>F13*G13</f>
        <v>0</v>
      </c>
      <c r="I13" s="16">
        <f>F13+H13</f>
        <v>0</v>
      </c>
      <c r="J13" s="18"/>
      <c r="K13" s="18" t="s">
        <v>31</v>
      </c>
    </row>
    <row r="14" spans="1:11" ht="13.5" thickBot="1">
      <c r="A14" s="234" t="s">
        <v>68</v>
      </c>
      <c r="B14" s="234"/>
      <c r="C14" s="234"/>
      <c r="D14" s="234"/>
      <c r="E14" s="249"/>
      <c r="F14" s="27">
        <f>SUM(F10:F13)</f>
        <v>0</v>
      </c>
      <c r="G14" s="242"/>
      <c r="H14" s="242"/>
      <c r="I14" s="163">
        <f>SUM(I10:I13)</f>
        <v>0</v>
      </c>
      <c r="J14" s="52"/>
      <c r="K14" s="52"/>
    </row>
    <row r="17" spans="2:11" ht="28.5" customHeight="1">
      <c r="B17" s="228" t="s">
        <v>192</v>
      </c>
      <c r="C17" s="233"/>
      <c r="D17" s="233"/>
      <c r="E17" s="233"/>
      <c r="F17" s="233"/>
      <c r="G17" s="233"/>
      <c r="H17" s="233"/>
      <c r="I17" s="233"/>
      <c r="J17" s="233"/>
      <c r="K17" s="149"/>
    </row>
  </sheetData>
  <sheetProtection selectLockedCells="1" selectUnlockedCells="1"/>
  <mergeCells count="8">
    <mergeCell ref="A9:I9"/>
    <mergeCell ref="A10:B10"/>
    <mergeCell ref="A11:B11"/>
    <mergeCell ref="A12:B12"/>
    <mergeCell ref="B17:J17"/>
    <mergeCell ref="A13:B13"/>
    <mergeCell ref="A14:E14"/>
    <mergeCell ref="G14:H14"/>
  </mergeCells>
  <printOptions/>
  <pageMargins left="0.7875" right="0.19652777777777777" top="0.9840277777777777" bottom="0.9840277777777777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workbookViewId="0" topLeftCell="A1">
      <selection activeCell="B20" sqref="B20:J20"/>
    </sheetView>
  </sheetViews>
  <sheetFormatPr defaultColWidth="9.00390625" defaultRowHeight="12.75"/>
  <cols>
    <col min="1" max="1" width="14.375" style="0" customWidth="1"/>
    <col min="2" max="2" width="35.75390625" style="0" customWidth="1"/>
    <col min="3" max="3" width="6.125" style="0" customWidth="1"/>
    <col min="4" max="4" width="6.00390625" style="0" customWidth="1"/>
    <col min="5" max="5" width="10.375" style="0" customWidth="1"/>
    <col min="6" max="6" width="11.375" style="0" customWidth="1"/>
    <col min="7" max="7" width="5.00390625" style="0" customWidth="1"/>
    <col min="8" max="8" width="10.125" style="0" customWidth="1"/>
    <col min="9" max="9" width="11.375" style="0" customWidth="1"/>
    <col min="10" max="10" width="10.875" style="0" customWidth="1"/>
    <col min="11" max="11" width="11.375" style="0" customWidth="1"/>
  </cols>
  <sheetData>
    <row r="1" ht="12.75">
      <c r="B1" s="149" t="s">
        <v>141</v>
      </c>
    </row>
    <row r="4" spans="1:6" ht="12.75">
      <c r="A4" s="48"/>
      <c r="B4" s="48"/>
      <c r="F4" t="s">
        <v>2</v>
      </c>
    </row>
    <row r="5" spans="1:2" ht="12.75">
      <c r="A5" s="48" t="s">
        <v>168</v>
      </c>
      <c r="B5" s="116"/>
    </row>
    <row r="7" ht="12.75">
      <c r="B7" s="48"/>
    </row>
    <row r="8" spans="1:11" ht="63.75">
      <c r="A8" s="5" t="s">
        <v>3</v>
      </c>
      <c r="B8" s="5" t="s">
        <v>69</v>
      </c>
      <c r="C8" s="6" t="s">
        <v>5</v>
      </c>
      <c r="D8" s="6" t="s">
        <v>6</v>
      </c>
      <c r="E8" s="6" t="s">
        <v>7</v>
      </c>
      <c r="F8" s="6" t="s">
        <v>67</v>
      </c>
      <c r="G8" s="6" t="s">
        <v>9</v>
      </c>
      <c r="H8" s="6" t="s">
        <v>10</v>
      </c>
      <c r="I8" s="6" t="s">
        <v>11</v>
      </c>
      <c r="J8" s="6" t="s">
        <v>12</v>
      </c>
      <c r="K8" s="6" t="s">
        <v>112</v>
      </c>
    </row>
    <row r="9" spans="1:11" ht="12.75">
      <c r="A9" s="8"/>
      <c r="B9" s="8"/>
      <c r="C9" s="8"/>
      <c r="D9" s="9" t="s">
        <v>14</v>
      </c>
      <c r="E9" s="9" t="s">
        <v>15</v>
      </c>
      <c r="F9" s="9" t="s">
        <v>16</v>
      </c>
      <c r="G9" s="9" t="s">
        <v>17</v>
      </c>
      <c r="H9" s="9" t="s">
        <v>18</v>
      </c>
      <c r="I9" s="9" t="s">
        <v>19</v>
      </c>
      <c r="J9" s="53"/>
      <c r="K9" s="53"/>
    </row>
    <row r="10" spans="1:11" ht="24.75" customHeight="1">
      <c r="A10" s="224" t="s">
        <v>113</v>
      </c>
      <c r="B10" s="224"/>
      <c r="C10" s="224"/>
      <c r="D10" s="224"/>
      <c r="E10" s="224"/>
      <c r="F10" s="224"/>
      <c r="G10" s="224"/>
      <c r="H10" s="224"/>
      <c r="I10" s="224"/>
      <c r="J10" s="115"/>
      <c r="K10" s="115"/>
    </row>
    <row r="11" spans="1:11" ht="12.75" customHeight="1">
      <c r="A11" s="252" t="s">
        <v>114</v>
      </c>
      <c r="B11" s="252"/>
      <c r="C11" s="117" t="s">
        <v>39</v>
      </c>
      <c r="D11" s="55">
        <v>50</v>
      </c>
      <c r="E11" s="16"/>
      <c r="F11" s="16">
        <f aca="true" t="shared" si="0" ref="F11:F16">D11*E11</f>
        <v>0</v>
      </c>
      <c r="G11" s="17"/>
      <c r="H11" s="16">
        <f aca="true" t="shared" si="1" ref="H11:H16">F11*G11</f>
        <v>0</v>
      </c>
      <c r="I11" s="16">
        <f aca="true" t="shared" si="2" ref="I11:I16">F11+H11</f>
        <v>0</v>
      </c>
      <c r="J11" s="18"/>
      <c r="K11" s="18"/>
    </row>
    <row r="12" spans="1:11" ht="12.75" customHeight="1">
      <c r="A12" s="252" t="s">
        <v>115</v>
      </c>
      <c r="B12" s="252"/>
      <c r="C12" s="117" t="s">
        <v>39</v>
      </c>
      <c r="D12" s="55">
        <v>30</v>
      </c>
      <c r="E12" s="16"/>
      <c r="F12" s="16">
        <f t="shared" si="0"/>
        <v>0</v>
      </c>
      <c r="G12" s="17"/>
      <c r="H12" s="16">
        <f t="shared" si="1"/>
        <v>0</v>
      </c>
      <c r="I12" s="16">
        <f t="shared" si="2"/>
        <v>0</v>
      </c>
      <c r="J12" s="18"/>
      <c r="K12" s="18"/>
    </row>
    <row r="13" spans="1:11" ht="12.75" customHeight="1">
      <c r="A13" s="252" t="s">
        <v>116</v>
      </c>
      <c r="B13" s="252"/>
      <c r="C13" s="117" t="s">
        <v>39</v>
      </c>
      <c r="D13" s="55">
        <v>40</v>
      </c>
      <c r="E13" s="16"/>
      <c r="F13" s="16">
        <f t="shared" si="0"/>
        <v>0</v>
      </c>
      <c r="G13" s="17"/>
      <c r="H13" s="16">
        <f t="shared" si="1"/>
        <v>0</v>
      </c>
      <c r="I13" s="16">
        <f t="shared" si="2"/>
        <v>0</v>
      </c>
      <c r="J13" s="18"/>
      <c r="K13" s="18"/>
    </row>
    <row r="14" spans="1:11" ht="12.75" customHeight="1">
      <c r="A14" s="252" t="s">
        <v>117</v>
      </c>
      <c r="B14" s="252"/>
      <c r="C14" s="117" t="s">
        <v>39</v>
      </c>
      <c r="D14" s="55">
        <v>10</v>
      </c>
      <c r="E14" s="16"/>
      <c r="F14" s="16">
        <f t="shared" si="0"/>
        <v>0</v>
      </c>
      <c r="G14" s="17"/>
      <c r="H14" s="16">
        <f t="shared" si="1"/>
        <v>0</v>
      </c>
      <c r="I14" s="16">
        <f t="shared" si="2"/>
        <v>0</v>
      </c>
      <c r="J14" s="18"/>
      <c r="K14" s="18"/>
    </row>
    <row r="15" spans="1:11" ht="12.75" customHeight="1">
      <c r="A15" s="252" t="s">
        <v>118</v>
      </c>
      <c r="B15" s="252"/>
      <c r="C15" s="117" t="s">
        <v>39</v>
      </c>
      <c r="D15" s="55">
        <v>50</v>
      </c>
      <c r="E15" s="16"/>
      <c r="F15" s="16">
        <f t="shared" si="0"/>
        <v>0</v>
      </c>
      <c r="G15" s="17"/>
      <c r="H15" s="16">
        <f t="shared" si="1"/>
        <v>0</v>
      </c>
      <c r="I15" s="16">
        <f t="shared" si="2"/>
        <v>0</v>
      </c>
      <c r="J15" s="18"/>
      <c r="K15" s="18"/>
    </row>
    <row r="16" spans="1:11" ht="12.75" customHeight="1">
      <c r="A16" s="223" t="s">
        <v>119</v>
      </c>
      <c r="B16" s="223"/>
      <c r="C16" s="118" t="s">
        <v>39</v>
      </c>
      <c r="D16" s="58">
        <v>30</v>
      </c>
      <c r="E16" s="47"/>
      <c r="F16" s="16">
        <f t="shared" si="0"/>
        <v>0</v>
      </c>
      <c r="G16" s="17"/>
      <c r="H16" s="16">
        <f t="shared" si="1"/>
        <v>0</v>
      </c>
      <c r="I16" s="16">
        <f t="shared" si="2"/>
        <v>0</v>
      </c>
      <c r="J16" s="18"/>
      <c r="K16" s="18"/>
    </row>
    <row r="17" spans="1:11" ht="12.75">
      <c r="A17" s="234" t="s">
        <v>32</v>
      </c>
      <c r="B17" s="234"/>
      <c r="C17" s="234"/>
      <c r="D17" s="234"/>
      <c r="E17" s="234"/>
      <c r="F17" s="27">
        <f>SUM(F11:F16)</f>
        <v>0</v>
      </c>
      <c r="G17" s="28" t="s">
        <v>2</v>
      </c>
      <c r="H17" s="29" t="s">
        <v>2</v>
      </c>
      <c r="I17" s="27">
        <f>SUM(I11:I16)</f>
        <v>0</v>
      </c>
      <c r="J17" s="52"/>
      <c r="K17" s="52"/>
    </row>
    <row r="18" ht="12.75">
      <c r="I18" s="154"/>
    </row>
    <row r="19" spans="1:11" ht="24.75" customHeight="1">
      <c r="A19" s="251" t="s">
        <v>120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</row>
    <row r="20" spans="2:13" ht="27" customHeight="1">
      <c r="B20" s="228" t="s">
        <v>192</v>
      </c>
      <c r="C20" s="233"/>
      <c r="D20" s="233"/>
      <c r="E20" s="233"/>
      <c r="F20" s="233"/>
      <c r="G20" s="233"/>
      <c r="H20" s="233"/>
      <c r="I20" s="233"/>
      <c r="J20" s="233"/>
      <c r="K20" s="149"/>
      <c r="L20" s="149"/>
      <c r="M20" s="149"/>
    </row>
  </sheetData>
  <sheetProtection selectLockedCells="1" selectUnlockedCells="1"/>
  <mergeCells count="10">
    <mergeCell ref="A10:I10"/>
    <mergeCell ref="A11:B11"/>
    <mergeCell ref="A12:B12"/>
    <mergeCell ref="A13:B13"/>
    <mergeCell ref="B20:J20"/>
    <mergeCell ref="A19:K19"/>
    <mergeCell ref="A14:B14"/>
    <mergeCell ref="A15:B15"/>
    <mergeCell ref="A16:B16"/>
    <mergeCell ref="A17:E17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4">
      <selection activeCell="B19" sqref="B19:J19"/>
    </sheetView>
  </sheetViews>
  <sheetFormatPr defaultColWidth="9.00390625" defaultRowHeight="12.75"/>
  <cols>
    <col min="1" max="1" width="2.875" style="0" customWidth="1"/>
    <col min="2" max="2" width="54.125" style="0" customWidth="1"/>
    <col min="3" max="3" width="5.625" style="0" customWidth="1"/>
    <col min="4" max="4" width="4.875" style="0" customWidth="1"/>
    <col min="5" max="5" width="7.625" style="0" customWidth="1"/>
    <col min="6" max="6" width="11.00390625" style="0" customWidth="1"/>
    <col min="7" max="7" width="4.75390625" style="0" customWidth="1"/>
    <col min="8" max="8" width="6.375" style="0" customWidth="1"/>
    <col min="9" max="9" width="11.00390625" style="0" customWidth="1"/>
    <col min="11" max="11" width="10.75390625" style="0" customWidth="1"/>
  </cols>
  <sheetData>
    <row r="1" ht="12.75">
      <c r="B1" s="149" t="s">
        <v>141</v>
      </c>
    </row>
    <row r="2" ht="12.75">
      <c r="B2" s="114"/>
    </row>
    <row r="3" spans="1:6" ht="12.75">
      <c r="A3" s="48"/>
      <c r="B3" s="48"/>
      <c r="F3" t="s">
        <v>2</v>
      </c>
    </row>
    <row r="4" spans="1:2" ht="12.75">
      <c r="A4" s="48" t="s">
        <v>167</v>
      </c>
      <c r="B4" s="48"/>
    </row>
    <row r="6" ht="12.75">
      <c r="B6" s="48" t="s">
        <v>121</v>
      </c>
    </row>
    <row r="7" spans="1:11" ht="63.75">
      <c r="A7" s="119" t="s">
        <v>3</v>
      </c>
      <c r="B7" s="119" t="s">
        <v>122</v>
      </c>
      <c r="C7" s="120" t="s">
        <v>5</v>
      </c>
      <c r="D7" s="120" t="s">
        <v>6</v>
      </c>
      <c r="E7" s="120" t="s">
        <v>7</v>
      </c>
      <c r="F7" s="120" t="s">
        <v>67</v>
      </c>
      <c r="G7" s="120" t="s">
        <v>9</v>
      </c>
      <c r="H7" s="120" t="s">
        <v>10</v>
      </c>
      <c r="I7" s="120" t="s">
        <v>11</v>
      </c>
      <c r="J7" s="155" t="s">
        <v>12</v>
      </c>
      <c r="K7" s="139" t="s">
        <v>123</v>
      </c>
    </row>
    <row r="8" spans="1:11" ht="12.75">
      <c r="A8" s="121"/>
      <c r="B8" s="121"/>
      <c r="C8" s="121"/>
      <c r="D8" s="122" t="s">
        <v>14</v>
      </c>
      <c r="E8" s="122" t="s">
        <v>15</v>
      </c>
      <c r="F8" s="122" t="s">
        <v>16</v>
      </c>
      <c r="G8" s="122" t="s">
        <v>17</v>
      </c>
      <c r="H8" s="122" t="s">
        <v>18</v>
      </c>
      <c r="I8" s="122" t="s">
        <v>19</v>
      </c>
      <c r="J8" s="123"/>
      <c r="K8" s="123"/>
    </row>
    <row r="9" spans="1:11" s="128" customFormat="1" ht="40.5" customHeight="1">
      <c r="A9" s="225">
        <v>1</v>
      </c>
      <c r="B9" s="124" t="s">
        <v>124</v>
      </c>
      <c r="C9" s="125"/>
      <c r="D9" s="126"/>
      <c r="E9" s="127"/>
      <c r="F9" s="127"/>
      <c r="G9" s="127"/>
      <c r="H9" s="127"/>
      <c r="I9" s="127"/>
      <c r="J9" s="127"/>
      <c r="K9" s="127"/>
    </row>
    <row r="10" spans="1:11" s="128" customFormat="1" ht="12.75">
      <c r="A10" s="225"/>
      <c r="B10" s="127" t="s">
        <v>125</v>
      </c>
      <c r="C10" s="125" t="s">
        <v>21</v>
      </c>
      <c r="D10" s="126">
        <v>120</v>
      </c>
      <c r="E10" s="129"/>
      <c r="F10" s="130">
        <f>D10*E10</f>
        <v>0</v>
      </c>
      <c r="G10" s="131"/>
      <c r="H10" s="130">
        <f>F10*G10</f>
        <v>0</v>
      </c>
      <c r="I10" s="130">
        <f>F10+H10</f>
        <v>0</v>
      </c>
      <c r="J10" s="127"/>
      <c r="K10" s="127"/>
    </row>
    <row r="11" spans="1:11" s="128" customFormat="1" ht="12.75">
      <c r="A11" s="225"/>
      <c r="B11" s="127" t="s">
        <v>126</v>
      </c>
      <c r="C11" s="125" t="s">
        <v>21</v>
      </c>
      <c r="D11" s="126">
        <v>80</v>
      </c>
      <c r="E11" s="129"/>
      <c r="F11" s="130">
        <f>D11*E11</f>
        <v>0</v>
      </c>
      <c r="G11" s="131"/>
      <c r="H11" s="130">
        <f>F11*G11</f>
        <v>0</v>
      </c>
      <c r="I11" s="130">
        <f>F11+H11</f>
        <v>0</v>
      </c>
      <c r="J11" s="127"/>
      <c r="K11" s="127"/>
    </row>
    <row r="12" spans="1:11" s="128" customFormat="1" ht="12.75">
      <c r="A12" s="225"/>
      <c r="B12" s="127" t="s">
        <v>127</v>
      </c>
      <c r="C12" s="125" t="s">
        <v>21</v>
      </c>
      <c r="D12" s="126">
        <v>20</v>
      </c>
      <c r="E12" s="129"/>
      <c r="F12" s="130">
        <f>D12*E12</f>
        <v>0</v>
      </c>
      <c r="G12" s="131"/>
      <c r="H12" s="130">
        <f>F12*G12</f>
        <v>0</v>
      </c>
      <c r="I12" s="130">
        <f>F12+H12</f>
        <v>0</v>
      </c>
      <c r="J12" s="127"/>
      <c r="K12" s="127"/>
    </row>
    <row r="13" spans="1:11" s="128" customFormat="1" ht="12.75">
      <c r="A13" s="225"/>
      <c r="B13" s="127" t="s">
        <v>128</v>
      </c>
      <c r="C13" s="125" t="s">
        <v>21</v>
      </c>
      <c r="D13" s="126">
        <v>20</v>
      </c>
      <c r="E13" s="129"/>
      <c r="F13" s="130">
        <f>D13*E13</f>
        <v>0</v>
      </c>
      <c r="G13" s="131"/>
      <c r="H13" s="130">
        <f>F13*G13</f>
        <v>0</v>
      </c>
      <c r="I13" s="130">
        <f>F13+H13</f>
        <v>0</v>
      </c>
      <c r="J13" s="127"/>
      <c r="K13" s="127"/>
    </row>
    <row r="14" spans="1:9" ht="12.75">
      <c r="A14" s="226" t="s">
        <v>68</v>
      </c>
      <c r="B14" s="226"/>
      <c r="C14" s="226"/>
      <c r="D14" s="226"/>
      <c r="E14" s="226"/>
      <c r="F14" s="132">
        <f>SUM(F10:F13)</f>
        <v>0</v>
      </c>
      <c r="G14" s="133"/>
      <c r="H14" s="133"/>
      <c r="I14" s="132">
        <f>SUM(I10:I13)</f>
        <v>0</v>
      </c>
    </row>
    <row r="15" spans="1:9" ht="12.75">
      <c r="A15" s="134"/>
      <c r="B15" s="134"/>
      <c r="C15" s="134"/>
      <c r="D15" s="134"/>
      <c r="E15" s="134"/>
      <c r="F15" s="135"/>
      <c r="G15" s="136"/>
      <c r="H15" s="136"/>
      <c r="I15" s="135"/>
    </row>
    <row r="16" spans="1:9" ht="12.75">
      <c r="A16" s="134"/>
      <c r="B16" s="134" t="s">
        <v>179</v>
      </c>
      <c r="C16" s="134"/>
      <c r="D16" s="134"/>
      <c r="E16" s="134"/>
      <c r="F16" s="135"/>
      <c r="G16" s="136"/>
      <c r="H16" s="136"/>
      <c r="I16" s="135"/>
    </row>
    <row r="17" spans="1:9" ht="12.75">
      <c r="A17" s="134"/>
      <c r="B17" s="134"/>
      <c r="C17" s="134"/>
      <c r="D17" s="134"/>
      <c r="E17" s="134"/>
      <c r="F17" s="135"/>
      <c r="G17" s="136"/>
      <c r="H17" s="136"/>
      <c r="I17" s="135"/>
    </row>
    <row r="18" spans="1:9" ht="12.75">
      <c r="A18" s="134"/>
      <c r="B18" s="134"/>
      <c r="C18" s="134"/>
      <c r="D18" s="134"/>
      <c r="E18" s="134"/>
      <c r="F18" s="135"/>
      <c r="G18" s="136"/>
      <c r="H18" s="136"/>
      <c r="I18" s="135"/>
    </row>
    <row r="19" spans="1:10" ht="29.25" customHeight="1">
      <c r="A19" s="134"/>
      <c r="B19" s="253" t="s">
        <v>192</v>
      </c>
      <c r="C19" s="233"/>
      <c r="D19" s="233"/>
      <c r="E19" s="233"/>
      <c r="F19" s="233"/>
      <c r="G19" s="233"/>
      <c r="H19" s="233"/>
      <c r="I19" s="233"/>
      <c r="J19" s="233"/>
    </row>
    <row r="20" spans="1:9" ht="12.75">
      <c r="A20" s="134"/>
      <c r="B20" s="134"/>
      <c r="C20" s="134"/>
      <c r="D20" s="134"/>
      <c r="E20" s="134"/>
      <c r="F20" s="135"/>
      <c r="G20" s="136"/>
      <c r="H20" s="136"/>
      <c r="I20" s="135"/>
    </row>
    <row r="21" spans="1:9" ht="12.75">
      <c r="A21" s="134"/>
      <c r="B21" s="134"/>
      <c r="C21" s="134"/>
      <c r="D21" s="134"/>
      <c r="E21" s="134"/>
      <c r="F21" s="135"/>
      <c r="G21" s="136"/>
      <c r="H21" s="136"/>
      <c r="I21" s="135"/>
    </row>
    <row r="22" spans="1:9" ht="12.75">
      <c r="A22" s="134"/>
      <c r="B22" s="134"/>
      <c r="C22" s="134"/>
      <c r="D22" s="134"/>
      <c r="E22" s="134"/>
      <c r="F22" s="135"/>
      <c r="G22" s="136"/>
      <c r="H22" s="136"/>
      <c r="I22" s="135"/>
    </row>
    <row r="23" spans="1:9" ht="12.75">
      <c r="A23" s="134"/>
      <c r="B23" s="134"/>
      <c r="C23" s="134"/>
      <c r="D23" s="134"/>
      <c r="E23" s="134"/>
      <c r="F23" s="135"/>
      <c r="G23" s="136"/>
      <c r="H23" s="136"/>
      <c r="I23" s="135"/>
    </row>
    <row r="24" spans="1:9" ht="12.75">
      <c r="A24" s="134"/>
      <c r="B24" s="134"/>
      <c r="C24" s="134"/>
      <c r="D24" s="134"/>
      <c r="E24" s="134"/>
      <c r="F24" s="135"/>
      <c r="G24" s="136"/>
      <c r="H24" s="136"/>
      <c r="I24" s="135"/>
    </row>
    <row r="25" spans="1:9" ht="12.75">
      <c r="A25" s="134"/>
      <c r="B25" s="134"/>
      <c r="C25" s="134"/>
      <c r="D25" s="134"/>
      <c r="E25" s="134"/>
      <c r="F25" s="135"/>
      <c r="G25" s="136"/>
      <c r="H25" s="136"/>
      <c r="I25" s="135"/>
    </row>
    <row r="26" spans="1:9" ht="12.75">
      <c r="A26" s="134"/>
      <c r="B26" s="134"/>
      <c r="C26" s="134"/>
      <c r="D26" s="134"/>
      <c r="E26" s="134"/>
      <c r="F26" s="135"/>
      <c r="G26" s="136"/>
      <c r="H26" s="136"/>
      <c r="I26" s="135"/>
    </row>
    <row r="27" spans="6:9" ht="12.75">
      <c r="F27" s="137"/>
      <c r="G27" s="137"/>
      <c r="H27" s="137"/>
      <c r="I27" s="137"/>
    </row>
  </sheetData>
  <sheetProtection selectLockedCells="1" selectUnlockedCells="1"/>
  <mergeCells count="3">
    <mergeCell ref="A9:A13"/>
    <mergeCell ref="A14:E14"/>
    <mergeCell ref="B19:J19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4">
      <selection activeCell="B26" sqref="B26"/>
    </sheetView>
  </sheetViews>
  <sheetFormatPr defaultColWidth="9.00390625" defaultRowHeight="12.75"/>
  <cols>
    <col min="1" max="1" width="3.125" style="0" customWidth="1"/>
    <col min="2" max="2" width="47.375" style="0" customWidth="1"/>
    <col min="3" max="3" width="5.25390625" style="0" customWidth="1"/>
    <col min="4" max="4" width="6.625" style="0" customWidth="1"/>
    <col min="5" max="5" width="6.875" style="0" customWidth="1"/>
    <col min="6" max="6" width="11.625" style="0" customWidth="1"/>
    <col min="7" max="7" width="5.00390625" style="0" customWidth="1"/>
    <col min="8" max="8" width="10.00390625" style="0" customWidth="1"/>
    <col min="9" max="9" width="12.75390625" style="0" customWidth="1"/>
    <col min="10" max="10" width="8.75390625" style="0" customWidth="1"/>
    <col min="11" max="11" width="10.625" style="0" customWidth="1"/>
  </cols>
  <sheetData>
    <row r="1" ht="12.75">
      <c r="B1" s="149" t="s">
        <v>141</v>
      </c>
    </row>
    <row r="2" ht="12.75">
      <c r="B2" s="114"/>
    </row>
    <row r="3" spans="1:6" ht="7.5" customHeight="1">
      <c r="A3" s="48"/>
      <c r="B3" s="48"/>
      <c r="F3" t="s">
        <v>2</v>
      </c>
    </row>
    <row r="4" spans="1:2" ht="16.5" customHeight="1">
      <c r="A4" s="48" t="s">
        <v>166</v>
      </c>
      <c r="B4" s="48"/>
    </row>
    <row r="5" ht="7.5" customHeight="1"/>
    <row r="6" ht="7.5" customHeight="1">
      <c r="B6" s="48"/>
    </row>
    <row r="7" spans="1:11" ht="63.75">
      <c r="A7" s="138" t="s">
        <v>3</v>
      </c>
      <c r="B7" s="138" t="s">
        <v>4</v>
      </c>
      <c r="C7" s="139" t="s">
        <v>5</v>
      </c>
      <c r="D7" s="139" t="s">
        <v>6</v>
      </c>
      <c r="E7" s="139" t="s">
        <v>7</v>
      </c>
      <c r="F7" s="139" t="s">
        <v>67</v>
      </c>
      <c r="G7" s="139" t="s">
        <v>9</v>
      </c>
      <c r="H7" s="139" t="s">
        <v>10</v>
      </c>
      <c r="I7" s="139" t="s">
        <v>11</v>
      </c>
      <c r="J7" s="139" t="s">
        <v>12</v>
      </c>
      <c r="K7" s="139" t="s">
        <v>123</v>
      </c>
    </row>
    <row r="8" spans="1:11" ht="12.75">
      <c r="A8" s="192"/>
      <c r="B8" s="192"/>
      <c r="C8" s="121"/>
      <c r="D8" s="122" t="s">
        <v>14</v>
      </c>
      <c r="E8" s="122" t="s">
        <v>15</v>
      </c>
      <c r="F8" s="122" t="s">
        <v>16</v>
      </c>
      <c r="G8" s="122" t="s">
        <v>17</v>
      </c>
      <c r="H8" s="122" t="s">
        <v>18</v>
      </c>
      <c r="I8" s="9" t="s">
        <v>19</v>
      </c>
      <c r="J8" s="123"/>
      <c r="K8" s="123"/>
    </row>
    <row r="9" spans="1:11" ht="82.5" customHeight="1">
      <c r="A9" s="195" t="s">
        <v>130</v>
      </c>
      <c r="B9" s="196" t="s">
        <v>131</v>
      </c>
      <c r="C9" s="191" t="s">
        <v>39</v>
      </c>
      <c r="D9" s="140">
        <v>1350</v>
      </c>
      <c r="E9" s="141"/>
      <c r="F9" s="156">
        <f aca="true" t="shared" si="0" ref="F9:F15">D9*E9</f>
        <v>0</v>
      </c>
      <c r="G9" s="142"/>
      <c r="H9" s="157">
        <f>F9*G9</f>
        <v>0</v>
      </c>
      <c r="I9" s="157">
        <f>F9+H9</f>
        <v>0</v>
      </c>
      <c r="J9" s="123"/>
      <c r="K9" s="123"/>
    </row>
    <row r="10" spans="1:11" ht="12.75" customHeight="1" hidden="1">
      <c r="A10" s="195" t="s">
        <v>132</v>
      </c>
      <c r="B10" s="197" t="s">
        <v>133</v>
      </c>
      <c r="C10" s="191" t="s">
        <v>39</v>
      </c>
      <c r="D10" s="140">
        <v>1200</v>
      </c>
      <c r="E10" s="141"/>
      <c r="F10" s="156">
        <f t="shared" si="0"/>
        <v>0</v>
      </c>
      <c r="G10" s="142"/>
      <c r="H10" s="157">
        <f aca="true" t="shared" si="1" ref="H10:H15">F10*G10</f>
        <v>0</v>
      </c>
      <c r="I10" s="157">
        <f aca="true" t="shared" si="2" ref="I10:I15">F10+H10</f>
        <v>0</v>
      </c>
      <c r="J10" s="123"/>
      <c r="K10" s="123"/>
    </row>
    <row r="11" spans="1:11" ht="123.75" customHeight="1">
      <c r="A11" s="198">
        <v>2</v>
      </c>
      <c r="B11" s="196" t="s">
        <v>134</v>
      </c>
      <c r="C11" s="191" t="s">
        <v>39</v>
      </c>
      <c r="D11" s="140">
        <v>1400</v>
      </c>
      <c r="E11" s="141"/>
      <c r="F11" s="156">
        <f t="shared" si="0"/>
        <v>0</v>
      </c>
      <c r="G11" s="142"/>
      <c r="H11" s="157">
        <f t="shared" si="1"/>
        <v>0</v>
      </c>
      <c r="I11" s="157">
        <f t="shared" si="2"/>
        <v>0</v>
      </c>
      <c r="J11" s="123"/>
      <c r="K11" s="123"/>
    </row>
    <row r="12" spans="1:11" ht="31.5" customHeight="1">
      <c r="A12" s="161">
        <v>3</v>
      </c>
      <c r="B12" s="199" t="s">
        <v>135</v>
      </c>
      <c r="C12" s="191" t="s">
        <v>61</v>
      </c>
      <c r="D12" s="140">
        <v>1000</v>
      </c>
      <c r="E12" s="141"/>
      <c r="F12" s="156">
        <f t="shared" si="0"/>
        <v>0</v>
      </c>
      <c r="G12" s="142"/>
      <c r="H12" s="157">
        <f t="shared" si="1"/>
        <v>0</v>
      </c>
      <c r="I12" s="157">
        <f t="shared" si="2"/>
        <v>0</v>
      </c>
      <c r="J12" s="123"/>
      <c r="K12" s="123"/>
    </row>
    <row r="13" spans="1:11" ht="30" customHeight="1">
      <c r="A13" s="198">
        <v>4</v>
      </c>
      <c r="B13" s="199" t="s">
        <v>136</v>
      </c>
      <c r="C13" s="191" t="s">
        <v>137</v>
      </c>
      <c r="D13" s="140">
        <v>2000</v>
      </c>
      <c r="E13" s="141"/>
      <c r="F13" s="156">
        <f t="shared" si="0"/>
        <v>0</v>
      </c>
      <c r="G13" s="142"/>
      <c r="H13" s="157">
        <f t="shared" si="1"/>
        <v>0</v>
      </c>
      <c r="I13" s="157">
        <f t="shared" si="2"/>
        <v>0</v>
      </c>
      <c r="J13" s="123"/>
      <c r="K13" s="123"/>
    </row>
    <row r="14" spans="1:11" ht="36" customHeight="1">
      <c r="A14" s="193">
        <v>5</v>
      </c>
      <c r="B14" s="194" t="s">
        <v>138</v>
      </c>
      <c r="C14" s="50" t="s">
        <v>21</v>
      </c>
      <c r="D14" s="140">
        <v>2000</v>
      </c>
      <c r="E14" s="141"/>
      <c r="F14" s="156">
        <f t="shared" si="0"/>
        <v>0</v>
      </c>
      <c r="G14" s="142"/>
      <c r="H14" s="157">
        <f t="shared" si="1"/>
        <v>0</v>
      </c>
      <c r="I14" s="157">
        <f t="shared" si="2"/>
        <v>0</v>
      </c>
      <c r="J14" s="123"/>
      <c r="K14" s="123"/>
    </row>
    <row r="15" spans="1:11" ht="36" customHeight="1">
      <c r="A15" s="12">
        <v>6</v>
      </c>
      <c r="B15" s="124" t="s">
        <v>139</v>
      </c>
      <c r="C15" s="50" t="s">
        <v>21</v>
      </c>
      <c r="D15" s="140">
        <v>2000</v>
      </c>
      <c r="E15" s="141"/>
      <c r="F15" s="217">
        <f t="shared" si="0"/>
        <v>0</v>
      </c>
      <c r="G15" s="142"/>
      <c r="H15" s="157">
        <f t="shared" si="1"/>
        <v>0</v>
      </c>
      <c r="I15" s="157">
        <f t="shared" si="2"/>
        <v>0</v>
      </c>
      <c r="J15" s="123"/>
      <c r="K15" s="123"/>
    </row>
    <row r="16" spans="1:9" ht="12.75">
      <c r="A16" s="226" t="s">
        <v>68</v>
      </c>
      <c r="B16" s="226"/>
      <c r="C16" s="226"/>
      <c r="D16" s="226"/>
      <c r="E16" s="226"/>
      <c r="F16" s="190">
        <f>SUM(F9:F15)</f>
        <v>0</v>
      </c>
      <c r="G16" s="133"/>
      <c r="H16" s="133"/>
      <c r="I16" s="158">
        <f>SUM(I9:I15)</f>
        <v>0</v>
      </c>
    </row>
    <row r="17" ht="14.25" customHeight="1">
      <c r="F17" s="218"/>
    </row>
    <row r="18" spans="2:9" ht="120.75" customHeight="1">
      <c r="B18" s="254" t="s">
        <v>0</v>
      </c>
      <c r="C18" s="255"/>
      <c r="D18" s="255"/>
      <c r="E18" s="255"/>
      <c r="F18" s="255"/>
      <c r="G18" s="255"/>
      <c r="H18" s="255"/>
      <c r="I18" s="255"/>
    </row>
    <row r="21" spans="2:10" ht="27.75" customHeight="1">
      <c r="B21" s="228" t="s">
        <v>192</v>
      </c>
      <c r="C21" s="233"/>
      <c r="D21" s="233"/>
      <c r="E21" s="233"/>
      <c r="F21" s="233"/>
      <c r="G21" s="233"/>
      <c r="H21" s="233"/>
      <c r="I21" s="233"/>
      <c r="J21" s="233"/>
    </row>
  </sheetData>
  <sheetProtection selectLockedCells="1" selectUnlockedCells="1"/>
  <mergeCells count="3">
    <mergeCell ref="A16:E16"/>
    <mergeCell ref="B18:I18"/>
    <mergeCell ref="B21:J21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7">
      <selection activeCell="D17" sqref="D17"/>
    </sheetView>
  </sheetViews>
  <sheetFormatPr defaultColWidth="9.00390625" defaultRowHeight="12.75"/>
  <cols>
    <col min="1" max="1" width="3.00390625" style="0" customWidth="1"/>
    <col min="2" max="2" width="36.75390625" style="0" customWidth="1"/>
    <col min="4" max="4" width="7.375" style="0" customWidth="1"/>
    <col min="5" max="5" width="9.00390625" style="1" customWidth="1"/>
    <col min="6" max="6" width="13.875" style="0" customWidth="1"/>
    <col min="7" max="7" width="5.25390625" style="0" customWidth="1"/>
    <col min="8" max="8" width="12.875" style="0" customWidth="1"/>
    <col min="9" max="9" width="15.375" style="0" customWidth="1"/>
    <col min="10" max="10" width="16.125" style="0" customWidth="1"/>
    <col min="11" max="11" width="15.25390625" style="0" customWidth="1"/>
    <col min="13" max="13" width="36.25390625" style="0" customWidth="1"/>
  </cols>
  <sheetData>
    <row r="1" ht="12.75">
      <c r="E1"/>
    </row>
    <row r="2" spans="2:5" ht="12.75">
      <c r="B2" s="149" t="s">
        <v>141</v>
      </c>
      <c r="E2"/>
    </row>
    <row r="3" ht="12.75">
      <c r="E3"/>
    </row>
    <row r="4" spans="1:11" ht="12.75">
      <c r="A4" s="2" t="s">
        <v>142</v>
      </c>
      <c r="B4" s="2"/>
      <c r="C4" s="3"/>
      <c r="D4" s="3"/>
      <c r="E4" s="4"/>
      <c r="F4" s="3"/>
      <c r="G4" s="3"/>
      <c r="H4" s="3"/>
      <c r="I4" s="3"/>
      <c r="J4" s="3"/>
      <c r="K4" s="3"/>
    </row>
    <row r="5" spans="1:11" ht="12.75">
      <c r="A5" s="3"/>
      <c r="B5" s="2" t="s">
        <v>2</v>
      </c>
      <c r="C5" s="3"/>
      <c r="D5" s="3"/>
      <c r="E5" s="4"/>
      <c r="F5" s="3"/>
      <c r="G5" s="3"/>
      <c r="H5" s="3"/>
      <c r="I5" s="3"/>
      <c r="J5" s="3"/>
      <c r="K5" s="3"/>
    </row>
    <row r="6" spans="1:11" ht="51">
      <c r="A6" s="5" t="s">
        <v>3</v>
      </c>
      <c r="B6" s="5" t="s">
        <v>4</v>
      </c>
      <c r="C6" s="6" t="s">
        <v>5</v>
      </c>
      <c r="D6" s="6" t="s">
        <v>6</v>
      </c>
      <c r="E6" s="7" t="s">
        <v>7</v>
      </c>
      <c r="F6" s="6" t="s">
        <v>8</v>
      </c>
      <c r="G6" s="6" t="s">
        <v>9</v>
      </c>
      <c r="H6" s="6" t="s">
        <v>10</v>
      </c>
      <c r="I6" s="6" t="s">
        <v>140</v>
      </c>
      <c r="J6" s="6" t="s">
        <v>12</v>
      </c>
      <c r="K6" s="6" t="s">
        <v>13</v>
      </c>
    </row>
    <row r="7" spans="1:11" ht="12.75">
      <c r="A7" s="8"/>
      <c r="B7" s="8"/>
      <c r="C7" s="8"/>
      <c r="D7" s="9" t="s">
        <v>14</v>
      </c>
      <c r="E7" s="10" t="s">
        <v>15</v>
      </c>
      <c r="F7" s="9" t="s">
        <v>16</v>
      </c>
      <c r="G7" s="9" t="s">
        <v>17</v>
      </c>
      <c r="H7" s="9" t="s">
        <v>18</v>
      </c>
      <c r="I7" s="9" t="s">
        <v>19</v>
      </c>
      <c r="J7" s="11"/>
      <c r="K7" s="11"/>
    </row>
    <row r="8" spans="1:11" ht="28.5" customHeight="1">
      <c r="A8" s="37">
        <v>1</v>
      </c>
      <c r="B8" s="38" t="s">
        <v>35</v>
      </c>
      <c r="C8" s="37" t="s">
        <v>36</v>
      </c>
      <c r="D8" s="39">
        <v>12000</v>
      </c>
      <c r="E8" s="167"/>
      <c r="F8" s="165">
        <f aca="true" t="shared" si="0" ref="F8:F20">D8*E8</f>
        <v>0</v>
      </c>
      <c r="G8" s="166"/>
      <c r="H8" s="165">
        <f>F8*G8</f>
        <v>0</v>
      </c>
      <c r="I8" s="165">
        <f aca="true" t="shared" si="1" ref="I8:I20">F8+H8</f>
        <v>0</v>
      </c>
      <c r="J8" s="40"/>
      <c r="K8" s="40" t="s">
        <v>31</v>
      </c>
    </row>
    <row r="9" spans="1:11" ht="14.25">
      <c r="A9" s="37">
        <v>2</v>
      </c>
      <c r="B9" s="38" t="s">
        <v>37</v>
      </c>
      <c r="C9" s="37" t="s">
        <v>36</v>
      </c>
      <c r="D9" s="39">
        <v>13000</v>
      </c>
      <c r="E9" s="167"/>
      <c r="F9" s="165">
        <f t="shared" si="0"/>
        <v>0</v>
      </c>
      <c r="G9" s="166"/>
      <c r="H9" s="165">
        <f aca="true" t="shared" si="2" ref="H9:H20">F9*G9</f>
        <v>0</v>
      </c>
      <c r="I9" s="165">
        <f t="shared" si="1"/>
        <v>0</v>
      </c>
      <c r="J9" s="40"/>
      <c r="K9" s="40"/>
    </row>
    <row r="10" spans="1:11" ht="25.5">
      <c r="A10" s="37">
        <v>3</v>
      </c>
      <c r="B10" s="38" t="s">
        <v>38</v>
      </c>
      <c r="C10" s="37" t="s">
        <v>39</v>
      </c>
      <c r="D10" s="39">
        <v>1000</v>
      </c>
      <c r="E10" s="167"/>
      <c r="F10" s="165">
        <f t="shared" si="0"/>
        <v>0</v>
      </c>
      <c r="G10" s="166"/>
      <c r="H10" s="165">
        <f t="shared" si="2"/>
        <v>0</v>
      </c>
      <c r="I10" s="165">
        <f t="shared" si="1"/>
        <v>0</v>
      </c>
      <c r="J10" s="40"/>
      <c r="K10" s="40"/>
    </row>
    <row r="11" spans="1:11" ht="25.5">
      <c r="A11" s="37">
        <v>4</v>
      </c>
      <c r="B11" s="38" t="s">
        <v>40</v>
      </c>
      <c r="C11" s="37" t="s">
        <v>39</v>
      </c>
      <c r="D11" s="39">
        <v>1000</v>
      </c>
      <c r="E11" s="167"/>
      <c r="F11" s="165">
        <f t="shared" si="0"/>
        <v>0</v>
      </c>
      <c r="G11" s="166"/>
      <c r="H11" s="165">
        <f t="shared" si="2"/>
        <v>0</v>
      </c>
      <c r="I11" s="165">
        <f t="shared" si="1"/>
        <v>0</v>
      </c>
      <c r="J11" s="40"/>
      <c r="K11" s="40" t="s">
        <v>31</v>
      </c>
    </row>
    <row r="12" spans="1:11" ht="25.5">
      <c r="A12" s="37">
        <v>5</v>
      </c>
      <c r="B12" s="38" t="s">
        <v>41</v>
      </c>
      <c r="C12" s="37" t="s">
        <v>39</v>
      </c>
      <c r="D12" s="39">
        <v>1000</v>
      </c>
      <c r="E12" s="167"/>
      <c r="F12" s="165">
        <f t="shared" si="0"/>
        <v>0</v>
      </c>
      <c r="G12" s="166"/>
      <c r="H12" s="165">
        <f t="shared" si="2"/>
        <v>0</v>
      </c>
      <c r="I12" s="165">
        <f t="shared" si="1"/>
        <v>0</v>
      </c>
      <c r="J12" s="40"/>
      <c r="K12" s="40"/>
    </row>
    <row r="13" spans="1:11" ht="28.5" customHeight="1">
      <c r="A13" s="256">
        <v>6</v>
      </c>
      <c r="B13" s="257" t="s">
        <v>42</v>
      </c>
      <c r="C13" s="256" t="s">
        <v>21</v>
      </c>
      <c r="D13" s="258">
        <v>2000</v>
      </c>
      <c r="E13" s="259"/>
      <c r="F13" s="260">
        <f t="shared" si="0"/>
        <v>0</v>
      </c>
      <c r="G13" s="261"/>
      <c r="H13" s="260">
        <f t="shared" si="2"/>
        <v>0</v>
      </c>
      <c r="I13" s="260">
        <f t="shared" si="1"/>
        <v>0</v>
      </c>
      <c r="J13" s="262"/>
      <c r="K13" s="262" t="s">
        <v>31</v>
      </c>
    </row>
    <row r="14" spans="1:11" ht="25.5">
      <c r="A14" s="256">
        <v>7</v>
      </c>
      <c r="B14" s="257" t="s">
        <v>43</v>
      </c>
      <c r="C14" s="256" t="s">
        <v>21</v>
      </c>
      <c r="D14" s="258">
        <v>10000</v>
      </c>
      <c r="E14" s="259"/>
      <c r="F14" s="260">
        <f t="shared" si="0"/>
        <v>0</v>
      </c>
      <c r="G14" s="261"/>
      <c r="H14" s="260">
        <f t="shared" si="2"/>
        <v>0</v>
      </c>
      <c r="I14" s="260">
        <f t="shared" si="1"/>
        <v>0</v>
      </c>
      <c r="J14" s="262"/>
      <c r="K14" s="262"/>
    </row>
    <row r="15" spans="1:11" ht="25.5">
      <c r="A15" s="256">
        <v>8</v>
      </c>
      <c r="B15" s="257" t="s">
        <v>44</v>
      </c>
      <c r="C15" s="256" t="s">
        <v>21</v>
      </c>
      <c r="D15" s="258">
        <v>2000</v>
      </c>
      <c r="E15" s="259"/>
      <c r="F15" s="260">
        <f t="shared" si="0"/>
        <v>0</v>
      </c>
      <c r="G15" s="261"/>
      <c r="H15" s="260">
        <f t="shared" si="2"/>
        <v>0</v>
      </c>
      <c r="I15" s="260">
        <f t="shared" si="1"/>
        <v>0</v>
      </c>
      <c r="J15" s="262"/>
      <c r="K15" s="262" t="s">
        <v>31</v>
      </c>
    </row>
    <row r="16" spans="1:11" ht="25.5">
      <c r="A16" s="37">
        <v>9</v>
      </c>
      <c r="B16" s="19" t="s">
        <v>45</v>
      </c>
      <c r="C16" s="20" t="s">
        <v>46</v>
      </c>
      <c r="D16" s="39">
        <v>200000</v>
      </c>
      <c r="E16" s="167"/>
      <c r="F16" s="165">
        <f t="shared" si="0"/>
        <v>0</v>
      </c>
      <c r="G16" s="166"/>
      <c r="H16" s="165">
        <f t="shared" si="2"/>
        <v>0</v>
      </c>
      <c r="I16" s="165">
        <f t="shared" si="1"/>
        <v>0</v>
      </c>
      <c r="J16" s="40"/>
      <c r="K16" s="40" t="s">
        <v>31</v>
      </c>
    </row>
    <row r="17" spans="1:11" ht="25.5">
      <c r="A17" s="37">
        <v>10</v>
      </c>
      <c r="B17" s="19" t="s">
        <v>47</v>
      </c>
      <c r="C17" s="20" t="s">
        <v>48</v>
      </c>
      <c r="D17" s="39">
        <v>120000</v>
      </c>
      <c r="E17" s="167"/>
      <c r="F17" s="165">
        <f t="shared" si="0"/>
        <v>0</v>
      </c>
      <c r="G17" s="166"/>
      <c r="H17" s="165">
        <f t="shared" si="2"/>
        <v>0</v>
      </c>
      <c r="I17" s="165">
        <f t="shared" si="1"/>
        <v>0</v>
      </c>
      <c r="J17" s="40"/>
      <c r="K17" s="40"/>
    </row>
    <row r="18" spans="1:11" ht="25.5">
      <c r="A18" s="37">
        <v>11</v>
      </c>
      <c r="B18" s="19" t="s">
        <v>49</v>
      </c>
      <c r="C18" s="20" t="s">
        <v>50</v>
      </c>
      <c r="D18" s="39">
        <v>80000</v>
      </c>
      <c r="E18" s="167"/>
      <c r="F18" s="165">
        <f t="shared" si="0"/>
        <v>0</v>
      </c>
      <c r="G18" s="166"/>
      <c r="H18" s="165">
        <f t="shared" si="2"/>
        <v>0</v>
      </c>
      <c r="I18" s="165">
        <f t="shared" si="1"/>
        <v>0</v>
      </c>
      <c r="J18" s="40"/>
      <c r="K18" s="40" t="s">
        <v>31</v>
      </c>
    </row>
    <row r="19" spans="1:11" ht="76.5">
      <c r="A19" s="37">
        <v>12</v>
      </c>
      <c r="B19" s="172" t="s">
        <v>51</v>
      </c>
      <c r="C19" s="20" t="s">
        <v>52</v>
      </c>
      <c r="D19" s="21">
        <v>7000</v>
      </c>
      <c r="E19" s="170"/>
      <c r="F19" s="165">
        <f t="shared" si="0"/>
        <v>0</v>
      </c>
      <c r="G19" s="166"/>
      <c r="H19" s="165">
        <f t="shared" si="2"/>
        <v>0</v>
      </c>
      <c r="I19" s="165">
        <f t="shared" si="1"/>
        <v>0</v>
      </c>
      <c r="J19" s="40"/>
      <c r="K19" s="40" t="s">
        <v>31</v>
      </c>
    </row>
    <row r="20" spans="1:11" ht="75.75" customHeight="1" thickBot="1">
      <c r="A20" s="37">
        <v>13</v>
      </c>
      <c r="B20" s="172" t="s">
        <v>53</v>
      </c>
      <c r="C20" s="20" t="s">
        <v>54</v>
      </c>
      <c r="D20" s="21">
        <v>6000</v>
      </c>
      <c r="E20" s="170"/>
      <c r="F20" s="165">
        <f t="shared" si="0"/>
        <v>0</v>
      </c>
      <c r="G20" s="166"/>
      <c r="H20" s="165">
        <f t="shared" si="2"/>
        <v>0</v>
      </c>
      <c r="I20" s="165">
        <f t="shared" si="1"/>
        <v>0</v>
      </c>
      <c r="J20" s="40"/>
      <c r="K20" s="40"/>
    </row>
    <row r="21" spans="1:11" ht="13.5" thickBot="1">
      <c r="A21" s="229" t="s">
        <v>32</v>
      </c>
      <c r="B21" s="230"/>
      <c r="C21" s="230"/>
      <c r="D21" s="230"/>
      <c r="E21" s="231"/>
      <c r="F21" s="27">
        <f>SUM(F8:F20)</f>
        <v>0</v>
      </c>
      <c r="G21" s="28"/>
      <c r="H21" s="169"/>
      <c r="I21" s="27">
        <f>SUM(I8:I20)</f>
        <v>0</v>
      </c>
      <c r="J21" s="3"/>
      <c r="K21" s="3"/>
    </row>
    <row r="22" spans="1:11" ht="12.75">
      <c r="A22" s="30"/>
      <c r="B22" s="30"/>
      <c r="C22" s="30"/>
      <c r="D22" s="30"/>
      <c r="E22" s="31"/>
      <c r="F22" s="32"/>
      <c r="G22" s="33"/>
      <c r="H22" s="33"/>
      <c r="I22" s="33"/>
      <c r="J22" s="34"/>
      <c r="K22" s="34"/>
    </row>
    <row r="23" spans="1:11" ht="12.75">
      <c r="A23" s="204"/>
      <c r="B23" s="204"/>
      <c r="C23" s="204"/>
      <c r="D23" s="204"/>
      <c r="E23" s="204"/>
      <c r="F23" s="204"/>
      <c r="G23" s="207"/>
      <c r="H23" s="207"/>
      <c r="I23" s="207"/>
      <c r="J23" s="207"/>
      <c r="K23" s="207"/>
    </row>
    <row r="24" spans="1:11" ht="12.75">
      <c r="A24" s="204"/>
      <c r="B24" s="205" t="s">
        <v>55</v>
      </c>
      <c r="C24" s="205"/>
      <c r="D24" s="205"/>
      <c r="E24" s="205"/>
      <c r="F24" s="205"/>
      <c r="G24" s="208"/>
      <c r="H24" s="208"/>
      <c r="I24" s="208"/>
      <c r="J24" s="207"/>
      <c r="K24" s="207"/>
    </row>
    <row r="25" spans="1:11" ht="12.75">
      <c r="A25" s="204"/>
      <c r="B25" s="205" t="s">
        <v>56</v>
      </c>
      <c r="C25" s="205"/>
      <c r="D25" s="205"/>
      <c r="E25" s="205"/>
      <c r="F25" s="205"/>
      <c r="G25" s="208"/>
      <c r="H25" s="208"/>
      <c r="I25" s="208"/>
      <c r="J25" s="207"/>
      <c r="K25" s="207"/>
    </row>
    <row r="26" spans="1:11" ht="18.75" customHeight="1">
      <c r="A26" s="204"/>
      <c r="B26" s="205" t="s">
        <v>57</v>
      </c>
      <c r="C26" s="205"/>
      <c r="D26" s="205"/>
      <c r="E26" s="205"/>
      <c r="F26" s="205"/>
      <c r="G26" s="208"/>
      <c r="H26" s="208"/>
      <c r="I26" s="208"/>
      <c r="J26" s="207"/>
      <c r="K26" s="207"/>
    </row>
    <row r="27" spans="1:11" ht="15" customHeight="1">
      <c r="A27" s="204"/>
      <c r="B27" s="205" t="s">
        <v>171</v>
      </c>
      <c r="C27" s="205"/>
      <c r="D27" s="205"/>
      <c r="E27" s="205"/>
      <c r="F27" s="205"/>
      <c r="G27" s="208"/>
      <c r="H27" s="208"/>
      <c r="I27" s="208"/>
      <c r="J27" s="207"/>
      <c r="K27" s="207"/>
    </row>
    <row r="28" spans="1:11" s="215" customFormat="1" ht="18" customHeight="1">
      <c r="A28" s="200"/>
      <c r="B28" s="202" t="s">
        <v>181</v>
      </c>
      <c r="C28" s="202"/>
      <c r="D28" s="202"/>
      <c r="E28" s="202"/>
      <c r="F28" s="202"/>
      <c r="G28" s="203"/>
      <c r="H28" s="203"/>
      <c r="I28" s="203"/>
      <c r="J28" s="201"/>
      <c r="K28" s="201"/>
    </row>
    <row r="29" spans="1:11" ht="12.75" hidden="1">
      <c r="A29" s="35"/>
      <c r="B29" s="36"/>
      <c r="C29" s="36"/>
      <c r="D29" s="36"/>
      <c r="E29" s="36"/>
      <c r="F29" s="36"/>
      <c r="G29" s="42"/>
      <c r="H29" s="42"/>
      <c r="I29" s="42"/>
      <c r="J29" s="41"/>
      <c r="K29" s="41"/>
    </row>
    <row r="30" spans="1:11" ht="12.75" hidden="1">
      <c r="A30" s="35"/>
      <c r="B30" s="36"/>
      <c r="C30" s="36"/>
      <c r="D30" s="36"/>
      <c r="E30" s="36"/>
      <c r="F30" s="36"/>
      <c r="G30" s="42"/>
      <c r="H30" s="42"/>
      <c r="I30" s="42"/>
      <c r="J30" s="41"/>
      <c r="K30" s="41"/>
    </row>
    <row r="31" ht="18" customHeight="1">
      <c r="E31"/>
    </row>
    <row r="32" ht="12.75" hidden="1">
      <c r="E32"/>
    </row>
    <row r="33" ht="12.75" hidden="1">
      <c r="E33"/>
    </row>
    <row r="34" ht="12.75" hidden="1">
      <c r="E34"/>
    </row>
    <row r="35" ht="12.75" hidden="1">
      <c r="E35"/>
    </row>
    <row r="36" ht="12.75" hidden="1">
      <c r="E36"/>
    </row>
    <row r="37" ht="12.75" hidden="1">
      <c r="E37"/>
    </row>
    <row r="38" ht="12.75" hidden="1">
      <c r="E38"/>
    </row>
    <row r="39" ht="12.75" hidden="1">
      <c r="E39"/>
    </row>
    <row r="40" ht="12.75" hidden="1">
      <c r="E40"/>
    </row>
    <row r="41" ht="12.75" hidden="1">
      <c r="E41"/>
    </row>
    <row r="42" ht="12.75" hidden="1">
      <c r="E42"/>
    </row>
    <row r="43" ht="12.75" hidden="1">
      <c r="E43"/>
    </row>
    <row r="44" ht="12.75" hidden="1">
      <c r="E44"/>
    </row>
    <row r="45" ht="12.75" hidden="1">
      <c r="E45"/>
    </row>
    <row r="46" ht="12.75" hidden="1">
      <c r="E46"/>
    </row>
    <row r="47" ht="12.75" hidden="1">
      <c r="E47"/>
    </row>
    <row r="48" spans="2:11" ht="24.75" customHeight="1">
      <c r="B48" s="228" t="s">
        <v>192</v>
      </c>
      <c r="C48" s="232"/>
      <c r="D48" s="232"/>
      <c r="E48" s="232"/>
      <c r="F48" s="232"/>
      <c r="G48" s="232"/>
      <c r="H48" s="232"/>
      <c r="I48" s="232"/>
      <c r="J48" s="232"/>
      <c r="K48" s="219"/>
    </row>
    <row r="49" spans="2:11" ht="12.75">
      <c r="B49" s="149"/>
      <c r="C49" s="149"/>
      <c r="D49" s="149"/>
      <c r="E49" s="211"/>
      <c r="F49" s="149"/>
      <c r="G49" s="149"/>
      <c r="H49" s="149"/>
      <c r="I49" s="149"/>
      <c r="J49" s="149"/>
      <c r="K49" s="149"/>
    </row>
  </sheetData>
  <sheetProtection selectLockedCells="1" selectUnlockedCells="1"/>
  <mergeCells count="2">
    <mergeCell ref="A21:E21"/>
    <mergeCell ref="B48:J48"/>
  </mergeCells>
  <printOptions horizontalCentered="1"/>
  <pageMargins left="0.39375" right="0.19652777777777777" top="0.9840277777777777" bottom="0.393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28">
      <selection activeCell="J83" sqref="J83"/>
    </sheetView>
  </sheetViews>
  <sheetFormatPr defaultColWidth="9.00390625" defaultRowHeight="12.75"/>
  <cols>
    <col min="1" max="1" width="3.00390625" style="0" customWidth="1"/>
    <col min="2" max="2" width="36.75390625" style="0" customWidth="1"/>
    <col min="4" max="4" width="7.375" style="0" customWidth="1"/>
    <col min="5" max="5" width="9.00390625" style="1" customWidth="1"/>
    <col min="6" max="6" width="13.875" style="0" customWidth="1"/>
    <col min="7" max="7" width="5.25390625" style="0" customWidth="1"/>
    <col min="8" max="8" width="11.125" style="0" customWidth="1"/>
    <col min="9" max="9" width="16.25390625" style="0" customWidth="1"/>
    <col min="10" max="10" width="16.125" style="0" customWidth="1"/>
    <col min="11" max="11" width="15.25390625" style="0" customWidth="1"/>
    <col min="13" max="13" width="36.25390625" style="0" customWidth="1"/>
  </cols>
  <sheetData>
    <row r="1" ht="12.75">
      <c r="E1"/>
    </row>
    <row r="2" spans="2:5" ht="12.75">
      <c r="B2" s="149" t="s">
        <v>141</v>
      </c>
      <c r="E2"/>
    </row>
    <row r="3" ht="12.75" hidden="1">
      <c r="E3"/>
    </row>
    <row r="4" ht="12.75" hidden="1">
      <c r="E4"/>
    </row>
    <row r="5" ht="12.75" hidden="1">
      <c r="E5"/>
    </row>
    <row r="6" ht="12.75" hidden="1">
      <c r="E6"/>
    </row>
    <row r="7" ht="12.75" hidden="1">
      <c r="E7"/>
    </row>
    <row r="8" ht="12.75" hidden="1">
      <c r="E8"/>
    </row>
    <row r="9" ht="12.75" hidden="1">
      <c r="E9"/>
    </row>
    <row r="10" ht="12.75" hidden="1">
      <c r="E10"/>
    </row>
    <row r="11" ht="12.75" hidden="1">
      <c r="E11"/>
    </row>
    <row r="12" ht="12.75" hidden="1">
      <c r="E12"/>
    </row>
    <row r="13" ht="12.75" hidden="1">
      <c r="E13"/>
    </row>
    <row r="14" ht="12.75" hidden="1">
      <c r="E14"/>
    </row>
    <row r="15" ht="12.75" hidden="1">
      <c r="E15"/>
    </row>
    <row r="16" ht="12.75" hidden="1">
      <c r="E16"/>
    </row>
    <row r="17" ht="12.75" hidden="1">
      <c r="E17"/>
    </row>
    <row r="18" ht="12.75" hidden="1">
      <c r="E18"/>
    </row>
    <row r="19" ht="12.75">
      <c r="E19"/>
    </row>
    <row r="20" spans="1:11" ht="12.75">
      <c r="A20" s="2" t="s">
        <v>143</v>
      </c>
      <c r="B20" s="2"/>
      <c r="C20" s="3"/>
      <c r="D20" s="3"/>
      <c r="E20" s="4"/>
      <c r="F20" s="3"/>
      <c r="G20" s="3"/>
      <c r="H20" s="3"/>
      <c r="I20" s="3"/>
      <c r="J20" s="3"/>
      <c r="K20" s="3"/>
    </row>
    <row r="21" spans="1:11" ht="12.75">
      <c r="A21" s="2"/>
      <c r="B21" s="2"/>
      <c r="C21" s="3"/>
      <c r="D21" s="3"/>
      <c r="E21" s="4"/>
      <c r="F21" s="3"/>
      <c r="G21" s="3"/>
      <c r="H21" s="3"/>
      <c r="I21" s="3"/>
      <c r="J21" s="3"/>
      <c r="K21" s="3"/>
    </row>
    <row r="22" spans="1:11" ht="12.75">
      <c r="A22" s="3"/>
      <c r="B22" s="2" t="s">
        <v>2</v>
      </c>
      <c r="C22" s="3"/>
      <c r="D22" s="3"/>
      <c r="E22" s="4"/>
      <c r="F22" s="3"/>
      <c r="G22" s="3"/>
      <c r="H22" s="3"/>
      <c r="I22" s="3"/>
      <c r="J22" s="3"/>
      <c r="K22" s="3"/>
    </row>
    <row r="23" spans="1:11" ht="51">
      <c r="A23" s="5" t="s">
        <v>3</v>
      </c>
      <c r="B23" s="5" t="s">
        <v>4</v>
      </c>
      <c r="C23" s="6" t="s">
        <v>5</v>
      </c>
      <c r="D23" s="6" t="s">
        <v>6</v>
      </c>
      <c r="E23" s="7" t="s">
        <v>7</v>
      </c>
      <c r="F23" s="6" t="s">
        <v>8</v>
      </c>
      <c r="G23" s="6" t="s">
        <v>9</v>
      </c>
      <c r="H23" s="6" t="s">
        <v>10</v>
      </c>
      <c r="I23" s="6" t="s">
        <v>11</v>
      </c>
      <c r="J23" s="6" t="s">
        <v>12</v>
      </c>
      <c r="K23" s="6" t="s">
        <v>13</v>
      </c>
    </row>
    <row r="24" spans="1:11" ht="12.75">
      <c r="A24" s="8"/>
      <c r="B24" s="8"/>
      <c r="C24" s="8"/>
      <c r="D24" s="9" t="s">
        <v>14</v>
      </c>
      <c r="E24" s="10" t="s">
        <v>15</v>
      </c>
      <c r="F24" s="9" t="s">
        <v>16</v>
      </c>
      <c r="G24" s="9" t="s">
        <v>17</v>
      </c>
      <c r="H24" s="9" t="s">
        <v>18</v>
      </c>
      <c r="I24" s="9" t="s">
        <v>19</v>
      </c>
      <c r="J24" s="11"/>
      <c r="K24" s="11"/>
    </row>
    <row r="25" spans="1:11" ht="123" customHeight="1">
      <c r="A25" s="37">
        <v>1</v>
      </c>
      <c r="B25" s="172" t="s">
        <v>182</v>
      </c>
      <c r="C25" s="20" t="s">
        <v>23</v>
      </c>
      <c r="D25" s="21">
        <v>500</v>
      </c>
      <c r="E25" s="170"/>
      <c r="F25" s="165">
        <f>D25*E25</f>
        <v>0</v>
      </c>
      <c r="G25" s="166"/>
      <c r="H25" s="165">
        <f>F25*G25</f>
        <v>0</v>
      </c>
      <c r="I25" s="165">
        <f>F25+H25</f>
        <v>0</v>
      </c>
      <c r="J25" s="40"/>
      <c r="K25" s="40"/>
    </row>
    <row r="26" spans="1:11" ht="114.75">
      <c r="A26" s="37">
        <v>2</v>
      </c>
      <c r="B26" s="172" t="s">
        <v>183</v>
      </c>
      <c r="C26" s="20" t="s">
        <v>23</v>
      </c>
      <c r="D26" s="21">
        <v>700</v>
      </c>
      <c r="E26" s="170"/>
      <c r="F26" s="165">
        <f>D26*E26</f>
        <v>0</v>
      </c>
      <c r="G26" s="166"/>
      <c r="H26" s="165">
        <f>F26*G26</f>
        <v>0</v>
      </c>
      <c r="I26" s="165">
        <f>F26+H26</f>
        <v>0</v>
      </c>
      <c r="J26" s="40"/>
      <c r="K26" s="40"/>
    </row>
    <row r="27" spans="1:11" ht="114.75">
      <c r="A27" s="37">
        <v>3</v>
      </c>
      <c r="B27" s="172" t="s">
        <v>184</v>
      </c>
      <c r="C27" s="20" t="s">
        <v>23</v>
      </c>
      <c r="D27" s="21">
        <v>700</v>
      </c>
      <c r="E27" s="170"/>
      <c r="F27" s="165">
        <f>D27*E27</f>
        <v>0</v>
      </c>
      <c r="G27" s="166"/>
      <c r="H27" s="165">
        <f>F27*G27</f>
        <v>0</v>
      </c>
      <c r="I27" s="165">
        <f>F27+H27</f>
        <v>0</v>
      </c>
      <c r="J27" s="40"/>
      <c r="K27" s="40"/>
    </row>
    <row r="28" spans="1:11" ht="12.75">
      <c r="A28" s="227" t="s">
        <v>32</v>
      </c>
      <c r="B28" s="227"/>
      <c r="C28" s="227"/>
      <c r="D28" s="227"/>
      <c r="E28" s="227"/>
      <c r="F28" s="27">
        <f>SUM(F14:F27)</f>
        <v>0</v>
      </c>
      <c r="G28" s="28"/>
      <c r="H28" s="169"/>
      <c r="I28" s="27">
        <f>SUM(I25:I27)</f>
        <v>0</v>
      </c>
      <c r="J28" s="3"/>
      <c r="K28" s="3"/>
    </row>
    <row r="29" spans="1:11" ht="12.75">
      <c r="A29" s="204"/>
      <c r="B29" s="204"/>
      <c r="C29" s="204"/>
      <c r="D29" s="204"/>
      <c r="E29" s="204"/>
      <c r="F29" s="204"/>
      <c r="G29" s="207"/>
      <c r="H29" s="207"/>
      <c r="I29" s="207"/>
      <c r="J29" s="207"/>
      <c r="K29" s="207"/>
    </row>
    <row r="30" spans="1:11" ht="12.75">
      <c r="A30" s="204"/>
      <c r="B30" s="204"/>
      <c r="C30" s="204"/>
      <c r="D30" s="204"/>
      <c r="E30" s="204"/>
      <c r="F30" s="204"/>
      <c r="G30" s="207"/>
      <c r="H30" s="207"/>
      <c r="I30" s="207"/>
      <c r="J30" s="207"/>
      <c r="K30" s="207"/>
    </row>
    <row r="31" spans="1:11" ht="12.75">
      <c r="A31" s="204"/>
      <c r="B31" s="204"/>
      <c r="C31" s="204"/>
      <c r="D31" s="204"/>
      <c r="E31" s="204"/>
      <c r="F31" s="204"/>
      <c r="G31" s="207"/>
      <c r="H31" s="207"/>
      <c r="I31" s="207"/>
      <c r="J31" s="207"/>
      <c r="K31" s="207"/>
    </row>
    <row r="32" spans="1:11" ht="12.75">
      <c r="A32" s="204"/>
      <c r="B32" s="205" t="s">
        <v>58</v>
      </c>
      <c r="C32" s="205"/>
      <c r="D32" s="205"/>
      <c r="E32" s="205"/>
      <c r="F32" s="205"/>
      <c r="G32" s="208"/>
      <c r="H32" s="208"/>
      <c r="I32" s="208"/>
      <c r="J32" s="207"/>
      <c r="K32" s="207"/>
    </row>
    <row r="33" spans="1:11" ht="12.75">
      <c r="A33" s="204"/>
      <c r="B33" s="205"/>
      <c r="C33" s="205"/>
      <c r="D33" s="205"/>
      <c r="E33" s="205"/>
      <c r="F33" s="205"/>
      <c r="G33" s="208"/>
      <c r="H33" s="208"/>
      <c r="I33" s="208"/>
      <c r="J33" s="207"/>
      <c r="K33" s="207"/>
    </row>
    <row r="34" spans="1:11" ht="12.75">
      <c r="A34" s="204"/>
      <c r="B34" s="205" t="s">
        <v>59</v>
      </c>
      <c r="C34" s="205"/>
      <c r="D34" s="205"/>
      <c r="E34" s="205"/>
      <c r="F34" s="205"/>
      <c r="G34" s="208"/>
      <c r="H34" s="208"/>
      <c r="I34" s="208"/>
      <c r="J34" s="207"/>
      <c r="K34" s="207"/>
    </row>
    <row r="35" spans="1:11" ht="12.75">
      <c r="A35" s="204"/>
      <c r="B35" s="205"/>
      <c r="C35" s="205"/>
      <c r="D35" s="205"/>
      <c r="E35" s="205"/>
      <c r="F35" s="205"/>
      <c r="G35" s="208"/>
      <c r="H35" s="208"/>
      <c r="I35" s="208"/>
      <c r="J35" s="207"/>
      <c r="K35" s="207"/>
    </row>
    <row r="36" spans="1:11" ht="12.75">
      <c r="A36" s="206"/>
      <c r="B36" s="210" t="s">
        <v>172</v>
      </c>
      <c r="C36" s="206"/>
      <c r="D36" s="206"/>
      <c r="E36" s="209"/>
      <c r="F36" s="206"/>
      <c r="G36" s="206"/>
      <c r="H36" s="206"/>
      <c r="I36" s="206"/>
      <c r="J36" s="206"/>
      <c r="K36" s="206"/>
    </row>
    <row r="37" spans="1:11" ht="12.75" hidden="1">
      <c r="A37" s="206"/>
      <c r="B37" s="206"/>
      <c r="C37" s="206"/>
      <c r="D37" s="206"/>
      <c r="E37" s="209"/>
      <c r="F37" s="206"/>
      <c r="G37" s="206"/>
      <c r="H37" s="206"/>
      <c r="I37" s="206"/>
      <c r="J37" s="206"/>
      <c r="K37" s="206"/>
    </row>
    <row r="38" spans="1:11" ht="12.75" hidden="1">
      <c r="A38" s="206"/>
      <c r="B38" s="206"/>
      <c r="C38" s="206"/>
      <c r="D38" s="206"/>
      <c r="E38" s="209"/>
      <c r="F38" s="206"/>
      <c r="G38" s="206"/>
      <c r="H38" s="206"/>
      <c r="I38" s="206"/>
      <c r="J38" s="206"/>
      <c r="K38" s="206"/>
    </row>
    <row r="39" spans="1:11" ht="12.75" hidden="1">
      <c r="A39" s="206"/>
      <c r="B39" s="206"/>
      <c r="C39" s="206"/>
      <c r="D39" s="206"/>
      <c r="E39" s="209"/>
      <c r="F39" s="206"/>
      <c r="G39" s="206"/>
      <c r="H39" s="206"/>
      <c r="I39" s="206"/>
      <c r="J39" s="206"/>
      <c r="K39" s="206"/>
    </row>
    <row r="40" spans="1:11" ht="12.75" hidden="1">
      <c r="A40" s="206"/>
      <c r="B40" s="206"/>
      <c r="C40" s="206"/>
      <c r="D40" s="206"/>
      <c r="E40" s="209"/>
      <c r="F40" s="206"/>
      <c r="G40" s="206"/>
      <c r="H40" s="206"/>
      <c r="I40" s="206"/>
      <c r="J40" s="206"/>
      <c r="K40" s="206"/>
    </row>
    <row r="41" spans="1:11" ht="12.75" hidden="1">
      <c r="A41" s="206"/>
      <c r="B41" s="206"/>
      <c r="C41" s="206"/>
      <c r="D41" s="206"/>
      <c r="E41" s="209"/>
      <c r="F41" s="206"/>
      <c r="G41" s="206"/>
      <c r="H41" s="206"/>
      <c r="I41" s="206"/>
      <c r="J41" s="206"/>
      <c r="K41" s="206"/>
    </row>
    <row r="42" spans="1:11" ht="12.75" hidden="1">
      <c r="A42" s="206"/>
      <c r="B42" s="206"/>
      <c r="C42" s="206"/>
      <c r="D42" s="206"/>
      <c r="E42" s="209"/>
      <c r="F42" s="206"/>
      <c r="G42" s="206"/>
      <c r="H42" s="206"/>
      <c r="I42" s="206"/>
      <c r="J42" s="206"/>
      <c r="K42" s="206"/>
    </row>
    <row r="43" spans="1:11" ht="12.75" hidden="1">
      <c r="A43" s="206"/>
      <c r="B43" s="206"/>
      <c r="C43" s="206"/>
      <c r="D43" s="206"/>
      <c r="E43" s="209"/>
      <c r="F43" s="206"/>
      <c r="G43" s="206"/>
      <c r="H43" s="206"/>
      <c r="I43" s="206"/>
      <c r="J43" s="206"/>
      <c r="K43" s="206"/>
    </row>
    <row r="44" spans="1:11" ht="12.75" hidden="1">
      <c r="A44" s="206"/>
      <c r="B44" s="206"/>
      <c r="C44" s="206"/>
      <c r="D44" s="206"/>
      <c r="E44" s="209"/>
      <c r="F44" s="206"/>
      <c r="G44" s="206"/>
      <c r="H44" s="206"/>
      <c r="I44" s="206"/>
      <c r="J44" s="206"/>
      <c r="K44" s="206"/>
    </row>
    <row r="45" spans="1:11" ht="12.75" hidden="1">
      <c r="A45" s="206"/>
      <c r="B45" s="206"/>
      <c r="C45" s="206"/>
      <c r="D45" s="206"/>
      <c r="E45" s="209"/>
      <c r="F45" s="206"/>
      <c r="G45" s="206"/>
      <c r="H45" s="206"/>
      <c r="I45" s="206"/>
      <c r="J45" s="206"/>
      <c r="K45" s="206"/>
    </row>
    <row r="46" spans="1:11" ht="12.75" hidden="1">
      <c r="A46" s="206"/>
      <c r="B46" s="206"/>
      <c r="C46" s="206"/>
      <c r="D46" s="206"/>
      <c r="E46" s="209"/>
      <c r="F46" s="206"/>
      <c r="G46" s="206"/>
      <c r="H46" s="206"/>
      <c r="I46" s="206"/>
      <c r="J46" s="206"/>
      <c r="K46" s="206"/>
    </row>
    <row r="47" spans="1:11" ht="12.75" hidden="1">
      <c r="A47" s="206"/>
      <c r="B47" s="206"/>
      <c r="C47" s="206"/>
      <c r="D47" s="206"/>
      <c r="E47" s="209"/>
      <c r="F47" s="206"/>
      <c r="G47" s="206"/>
      <c r="H47" s="206"/>
      <c r="I47" s="206"/>
      <c r="J47" s="206"/>
      <c r="K47" s="206"/>
    </row>
    <row r="48" spans="1:11" ht="12.75" hidden="1">
      <c r="A48" s="206"/>
      <c r="B48" s="206"/>
      <c r="C48" s="206"/>
      <c r="D48" s="206"/>
      <c r="E48" s="209"/>
      <c r="F48" s="206"/>
      <c r="G48" s="206"/>
      <c r="H48" s="206"/>
      <c r="I48" s="206"/>
      <c r="J48" s="206"/>
      <c r="K48" s="206"/>
    </row>
    <row r="49" spans="1:11" ht="12.75" hidden="1">
      <c r="A49" s="206"/>
      <c r="B49" s="206"/>
      <c r="C49" s="206"/>
      <c r="D49" s="206"/>
      <c r="E49" s="209"/>
      <c r="F49" s="206"/>
      <c r="G49" s="206"/>
      <c r="H49" s="206"/>
      <c r="I49" s="206"/>
      <c r="J49" s="206"/>
      <c r="K49" s="206"/>
    </row>
    <row r="50" spans="1:11" ht="12.75" hidden="1">
      <c r="A50" s="206"/>
      <c r="B50" s="206"/>
      <c r="C50" s="206"/>
      <c r="D50" s="206"/>
      <c r="E50" s="209"/>
      <c r="F50" s="206"/>
      <c r="G50" s="206"/>
      <c r="H50" s="206"/>
      <c r="I50" s="206"/>
      <c r="J50" s="206"/>
      <c r="K50" s="206"/>
    </row>
    <row r="51" spans="1:11" ht="12.75" hidden="1">
      <c r="A51" s="206"/>
      <c r="B51" s="206"/>
      <c r="C51" s="206"/>
      <c r="D51" s="206"/>
      <c r="E51" s="209"/>
      <c r="F51" s="206"/>
      <c r="G51" s="206"/>
      <c r="H51" s="206"/>
      <c r="I51" s="206"/>
      <c r="J51" s="206"/>
      <c r="K51" s="206"/>
    </row>
    <row r="52" spans="1:11" ht="12.75" hidden="1">
      <c r="A52" s="206"/>
      <c r="B52" s="206"/>
      <c r="C52" s="206"/>
      <c r="D52" s="206"/>
      <c r="E52" s="209"/>
      <c r="F52" s="206"/>
      <c r="G52" s="206"/>
      <c r="H52" s="206"/>
      <c r="I52" s="206"/>
      <c r="J52" s="206"/>
      <c r="K52" s="206"/>
    </row>
    <row r="53" spans="1:11" ht="12.75" hidden="1">
      <c r="A53" s="206"/>
      <c r="B53" s="206"/>
      <c r="C53" s="206"/>
      <c r="D53" s="206"/>
      <c r="E53" s="209"/>
      <c r="F53" s="206"/>
      <c r="G53" s="206"/>
      <c r="H53" s="206"/>
      <c r="I53" s="206"/>
      <c r="J53" s="206"/>
      <c r="K53" s="206"/>
    </row>
    <row r="54" spans="1:11" ht="12.75" hidden="1">
      <c r="A54" s="206"/>
      <c r="B54" s="206"/>
      <c r="C54" s="206"/>
      <c r="D54" s="206"/>
      <c r="E54" s="209"/>
      <c r="F54" s="206"/>
      <c r="G54" s="206"/>
      <c r="H54" s="206"/>
      <c r="I54" s="206"/>
      <c r="J54" s="206"/>
      <c r="K54" s="206"/>
    </row>
    <row r="55" spans="1:11" ht="12.75" hidden="1">
      <c r="A55" s="206"/>
      <c r="B55" s="206"/>
      <c r="C55" s="206"/>
      <c r="D55" s="206"/>
      <c r="E55" s="209"/>
      <c r="F55" s="206"/>
      <c r="G55" s="206"/>
      <c r="H55" s="206"/>
      <c r="I55" s="206"/>
      <c r="J55" s="206"/>
      <c r="K55" s="206"/>
    </row>
    <row r="56" spans="1:11" ht="12.75" hidden="1">
      <c r="A56" s="206"/>
      <c r="B56" s="206"/>
      <c r="C56" s="206"/>
      <c r="D56" s="206"/>
      <c r="E56" s="209"/>
      <c r="F56" s="206"/>
      <c r="G56" s="206"/>
      <c r="H56" s="206"/>
      <c r="I56" s="206"/>
      <c r="J56" s="206"/>
      <c r="K56" s="206"/>
    </row>
    <row r="57" spans="1:11" ht="12.75" hidden="1">
      <c r="A57" s="206"/>
      <c r="B57" s="206"/>
      <c r="C57" s="206"/>
      <c r="D57" s="206"/>
      <c r="E57" s="209"/>
      <c r="F57" s="206"/>
      <c r="G57" s="206"/>
      <c r="H57" s="206"/>
      <c r="I57" s="206"/>
      <c r="J57" s="206"/>
      <c r="K57" s="206"/>
    </row>
    <row r="58" spans="1:11" ht="12.75" hidden="1">
      <c r="A58" s="206"/>
      <c r="B58" s="206"/>
      <c r="C58" s="206"/>
      <c r="D58" s="206"/>
      <c r="E58" s="209"/>
      <c r="F58" s="206"/>
      <c r="G58" s="206"/>
      <c r="H58" s="206"/>
      <c r="I58" s="206"/>
      <c r="J58" s="206"/>
      <c r="K58" s="206"/>
    </row>
    <row r="59" spans="1:11" ht="12.75" hidden="1">
      <c r="A59" s="206"/>
      <c r="B59" s="206"/>
      <c r="C59" s="206"/>
      <c r="D59" s="206"/>
      <c r="E59" s="209"/>
      <c r="F59" s="206"/>
      <c r="G59" s="206"/>
      <c r="H59" s="206"/>
      <c r="I59" s="206"/>
      <c r="J59" s="206"/>
      <c r="K59" s="206"/>
    </row>
    <row r="60" spans="1:11" ht="12.75" hidden="1">
      <c r="A60" s="206"/>
      <c r="B60" s="206"/>
      <c r="C60" s="206"/>
      <c r="D60" s="206"/>
      <c r="E60" s="209"/>
      <c r="F60" s="206"/>
      <c r="G60" s="206"/>
      <c r="H60" s="206"/>
      <c r="I60" s="206"/>
      <c r="J60" s="206"/>
      <c r="K60" s="206"/>
    </row>
    <row r="61" spans="1:11" ht="12.75" hidden="1">
      <c r="A61" s="206"/>
      <c r="B61" s="206"/>
      <c r="C61" s="206"/>
      <c r="D61" s="206"/>
      <c r="E61" s="209"/>
      <c r="F61" s="206"/>
      <c r="G61" s="206"/>
      <c r="H61" s="206"/>
      <c r="I61" s="206"/>
      <c r="J61" s="206"/>
      <c r="K61" s="206"/>
    </row>
    <row r="62" spans="1:11" ht="12.75" hidden="1">
      <c r="A62" s="206"/>
      <c r="B62" s="206"/>
      <c r="C62" s="206"/>
      <c r="D62" s="206"/>
      <c r="E62" s="209"/>
      <c r="F62" s="206"/>
      <c r="G62" s="206"/>
      <c r="H62" s="206"/>
      <c r="I62" s="206"/>
      <c r="J62" s="206"/>
      <c r="K62" s="206"/>
    </row>
    <row r="63" spans="1:11" ht="12.75" hidden="1">
      <c r="A63" s="206"/>
      <c r="B63" s="206"/>
      <c r="C63" s="206"/>
      <c r="D63" s="206"/>
      <c r="E63" s="209"/>
      <c r="F63" s="206"/>
      <c r="G63" s="206"/>
      <c r="H63" s="206"/>
      <c r="I63" s="206"/>
      <c r="J63" s="206"/>
      <c r="K63" s="206"/>
    </row>
    <row r="64" spans="1:11" ht="12.75" hidden="1">
      <c r="A64" s="206"/>
      <c r="B64" s="206"/>
      <c r="C64" s="206"/>
      <c r="D64" s="206"/>
      <c r="E64" s="209"/>
      <c r="F64" s="206"/>
      <c r="G64" s="206"/>
      <c r="H64" s="206"/>
      <c r="I64" s="206"/>
      <c r="J64" s="206"/>
      <c r="K64" s="206"/>
    </row>
    <row r="65" spans="1:11" ht="12.75" hidden="1">
      <c r="A65" s="206"/>
      <c r="B65" s="206"/>
      <c r="C65" s="206"/>
      <c r="D65" s="206"/>
      <c r="E65" s="209"/>
      <c r="F65" s="206"/>
      <c r="G65" s="206"/>
      <c r="H65" s="206"/>
      <c r="I65" s="206"/>
      <c r="J65" s="206"/>
      <c r="K65" s="206"/>
    </row>
    <row r="66" spans="1:11" ht="12.75" hidden="1">
      <c r="A66" s="206"/>
      <c r="B66" s="206"/>
      <c r="C66" s="206"/>
      <c r="D66" s="206"/>
      <c r="E66" s="209"/>
      <c r="F66" s="206"/>
      <c r="G66" s="206"/>
      <c r="H66" s="206"/>
      <c r="I66" s="206"/>
      <c r="J66" s="206"/>
      <c r="K66" s="206"/>
    </row>
    <row r="67" spans="1:11" ht="12.75" hidden="1">
      <c r="A67" s="206"/>
      <c r="B67" s="206"/>
      <c r="C67" s="206"/>
      <c r="D67" s="206"/>
      <c r="E67" s="209"/>
      <c r="F67" s="206"/>
      <c r="G67" s="206"/>
      <c r="H67" s="206"/>
      <c r="I67" s="206"/>
      <c r="J67" s="206"/>
      <c r="K67" s="206"/>
    </row>
    <row r="68" spans="1:11" ht="12.75" hidden="1">
      <c r="A68" s="206"/>
      <c r="B68" s="206"/>
      <c r="C68" s="206"/>
      <c r="D68" s="206"/>
      <c r="E68" s="209"/>
      <c r="F68" s="206"/>
      <c r="G68" s="206"/>
      <c r="H68" s="206"/>
      <c r="I68" s="206"/>
      <c r="J68" s="206"/>
      <c r="K68" s="206"/>
    </row>
    <row r="69" spans="1:11" ht="12.75" hidden="1">
      <c r="A69" s="206"/>
      <c r="B69" s="206"/>
      <c r="C69" s="206"/>
      <c r="D69" s="206"/>
      <c r="E69" s="209"/>
      <c r="F69" s="206"/>
      <c r="G69" s="206"/>
      <c r="H69" s="206"/>
      <c r="I69" s="206"/>
      <c r="J69" s="206"/>
      <c r="K69" s="206"/>
    </row>
    <row r="70" spans="1:11" ht="12.75" hidden="1">
      <c r="A70" s="206"/>
      <c r="B70" s="206"/>
      <c r="C70" s="206"/>
      <c r="D70" s="206"/>
      <c r="E70" s="209"/>
      <c r="F70" s="206"/>
      <c r="G70" s="206"/>
      <c r="H70" s="206"/>
      <c r="I70" s="206"/>
      <c r="J70" s="206"/>
      <c r="K70" s="206"/>
    </row>
    <row r="71" spans="1:11" ht="12.75" hidden="1">
      <c r="A71" s="206"/>
      <c r="B71" s="206"/>
      <c r="C71" s="206"/>
      <c r="D71" s="206"/>
      <c r="E71" s="209"/>
      <c r="F71" s="206"/>
      <c r="G71" s="206"/>
      <c r="H71" s="206"/>
      <c r="I71" s="206"/>
      <c r="J71" s="206"/>
      <c r="K71" s="206"/>
    </row>
    <row r="72" spans="1:11" ht="12.75" hidden="1">
      <c r="A72" s="206"/>
      <c r="B72" s="206"/>
      <c r="C72" s="206"/>
      <c r="D72" s="206"/>
      <c r="E72" s="209"/>
      <c r="F72" s="206"/>
      <c r="G72" s="206"/>
      <c r="H72" s="206"/>
      <c r="I72" s="206"/>
      <c r="J72" s="206"/>
      <c r="K72" s="206"/>
    </row>
    <row r="73" spans="1:11" ht="12.75" hidden="1">
      <c r="A73" s="206"/>
      <c r="B73" s="206"/>
      <c r="C73" s="206"/>
      <c r="D73" s="206"/>
      <c r="E73" s="209"/>
      <c r="F73" s="206"/>
      <c r="G73" s="206"/>
      <c r="H73" s="206"/>
      <c r="I73" s="206"/>
      <c r="J73" s="206"/>
      <c r="K73" s="206"/>
    </row>
    <row r="74" spans="1:11" ht="12.75" hidden="1">
      <c r="A74" s="206"/>
      <c r="B74" s="206"/>
      <c r="C74" s="206"/>
      <c r="D74" s="206"/>
      <c r="E74" s="209"/>
      <c r="F74" s="206"/>
      <c r="G74" s="206"/>
      <c r="H74" s="206"/>
      <c r="I74" s="206"/>
      <c r="J74" s="206"/>
      <c r="K74" s="206"/>
    </row>
    <row r="75" spans="1:11" ht="12.75" hidden="1">
      <c r="A75" s="206"/>
      <c r="B75" s="206"/>
      <c r="C75" s="206"/>
      <c r="D75" s="206"/>
      <c r="E75" s="209"/>
      <c r="F75" s="206"/>
      <c r="G75" s="206"/>
      <c r="H75" s="206"/>
      <c r="I75" s="206"/>
      <c r="J75" s="206"/>
      <c r="K75" s="206"/>
    </row>
    <row r="76" spans="1:11" ht="12.75" hidden="1">
      <c r="A76" s="206"/>
      <c r="B76" s="206"/>
      <c r="C76" s="206"/>
      <c r="D76" s="206"/>
      <c r="E76" s="209"/>
      <c r="F76" s="206"/>
      <c r="G76" s="206"/>
      <c r="H76" s="206"/>
      <c r="I76" s="206"/>
      <c r="J76" s="206"/>
      <c r="K76" s="206"/>
    </row>
    <row r="77" spans="1:11" ht="12.75" hidden="1">
      <c r="A77" s="206"/>
      <c r="B77" s="206"/>
      <c r="C77" s="206"/>
      <c r="D77" s="206"/>
      <c r="E77" s="209"/>
      <c r="F77" s="206"/>
      <c r="G77" s="206"/>
      <c r="H77" s="206"/>
      <c r="I77" s="206"/>
      <c r="J77" s="206"/>
      <c r="K77" s="206"/>
    </row>
    <row r="78" spans="1:11" ht="12.75" hidden="1">
      <c r="A78" s="206"/>
      <c r="B78" s="206"/>
      <c r="C78" s="206"/>
      <c r="D78" s="206"/>
      <c r="E78" s="209"/>
      <c r="F78" s="206"/>
      <c r="G78" s="206"/>
      <c r="H78" s="206"/>
      <c r="I78" s="206"/>
      <c r="J78" s="206"/>
      <c r="K78" s="206"/>
    </row>
    <row r="79" spans="1:11" ht="12.75" hidden="1">
      <c r="A79" s="206"/>
      <c r="B79" s="206"/>
      <c r="C79" s="206"/>
      <c r="D79" s="206"/>
      <c r="E79" s="209"/>
      <c r="F79" s="206"/>
      <c r="G79" s="206"/>
      <c r="H79" s="206"/>
      <c r="I79" s="206"/>
      <c r="J79" s="206"/>
      <c r="K79" s="206"/>
    </row>
    <row r="80" spans="1:11" ht="12.75">
      <c r="A80" s="206"/>
      <c r="B80" s="206"/>
      <c r="C80" s="206"/>
      <c r="D80" s="206"/>
      <c r="E80" s="209"/>
      <c r="F80" s="206"/>
      <c r="G80" s="206"/>
      <c r="H80" s="206"/>
      <c r="I80" s="206"/>
      <c r="J80" s="206"/>
      <c r="K80" s="206"/>
    </row>
    <row r="81" spans="2:11" ht="25.5" customHeight="1">
      <c r="B81" s="228" t="s">
        <v>192</v>
      </c>
      <c r="C81" s="233"/>
      <c r="D81" s="233"/>
      <c r="E81" s="233"/>
      <c r="F81" s="233"/>
      <c r="G81" s="233"/>
      <c r="H81" s="233"/>
      <c r="I81" s="233"/>
      <c r="J81" s="233"/>
      <c r="K81" s="149"/>
    </row>
    <row r="82" ht="12.75"/>
  </sheetData>
  <sheetProtection selectLockedCells="1" selectUnlockedCells="1"/>
  <mergeCells count="2">
    <mergeCell ref="A28:E28"/>
    <mergeCell ref="B81:J81"/>
  </mergeCells>
  <printOptions horizontalCentered="1"/>
  <pageMargins left="0.3937007874015748" right="0.1968503937007874" top="0.3937007874015748" bottom="0.3937007874015748" header="0.5118110236220472" footer="0.5118110236220472"/>
  <pageSetup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B56" sqref="B56:J56"/>
    </sheetView>
  </sheetViews>
  <sheetFormatPr defaultColWidth="9.00390625" defaultRowHeight="12.75"/>
  <cols>
    <col min="1" max="1" width="3.00390625" style="0" customWidth="1"/>
    <col min="2" max="2" width="36.75390625" style="0" customWidth="1"/>
    <col min="4" max="4" width="7.375" style="0" customWidth="1"/>
    <col min="5" max="5" width="9.00390625" style="1" customWidth="1"/>
    <col min="6" max="6" width="13.875" style="0" customWidth="1"/>
    <col min="7" max="7" width="5.25390625" style="0" customWidth="1"/>
    <col min="8" max="8" width="11.125" style="0" customWidth="1"/>
    <col min="9" max="9" width="16.25390625" style="0" customWidth="1"/>
    <col min="10" max="10" width="16.125" style="0" customWidth="1"/>
    <col min="11" max="11" width="15.25390625" style="0" customWidth="1"/>
    <col min="13" max="13" width="36.25390625" style="0" customWidth="1"/>
  </cols>
  <sheetData>
    <row r="1" ht="12.75">
      <c r="E1"/>
    </row>
    <row r="2" spans="2:5" ht="12.75">
      <c r="B2" s="149" t="s">
        <v>141</v>
      </c>
      <c r="E2"/>
    </row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7" spans="1:11" ht="12.75">
      <c r="A47" s="2" t="s">
        <v>144</v>
      </c>
      <c r="B47" s="2"/>
      <c r="C47" s="3"/>
      <c r="D47" s="3"/>
      <c r="E47" s="4"/>
      <c r="F47" s="3"/>
      <c r="G47" s="3"/>
      <c r="H47" s="3"/>
      <c r="I47" s="3"/>
      <c r="J47" s="3"/>
      <c r="K47" s="3"/>
    </row>
    <row r="48" spans="1:11" ht="51">
      <c r="A48" s="5" t="s">
        <v>3</v>
      </c>
      <c r="B48" s="5" t="s">
        <v>4</v>
      </c>
      <c r="C48" s="6" t="s">
        <v>5</v>
      </c>
      <c r="D48" s="6" t="s">
        <v>6</v>
      </c>
      <c r="E48" s="7" t="s">
        <v>7</v>
      </c>
      <c r="F48" s="6" t="s">
        <v>8</v>
      </c>
      <c r="G48" s="6" t="s">
        <v>9</v>
      </c>
      <c r="H48" s="6" t="s">
        <v>10</v>
      </c>
      <c r="I48" s="6" t="s">
        <v>11</v>
      </c>
      <c r="J48" s="6" t="s">
        <v>12</v>
      </c>
      <c r="K48" s="6" t="s">
        <v>13</v>
      </c>
    </row>
    <row r="49" spans="1:11" ht="12.75">
      <c r="A49" s="8"/>
      <c r="B49" s="8"/>
      <c r="C49" s="8"/>
      <c r="D49" s="9" t="s">
        <v>14</v>
      </c>
      <c r="E49" s="10" t="s">
        <v>15</v>
      </c>
      <c r="F49" s="9" t="s">
        <v>16</v>
      </c>
      <c r="G49" s="9" t="s">
        <v>17</v>
      </c>
      <c r="H49" s="9" t="s">
        <v>18</v>
      </c>
      <c r="I49" s="9" t="s">
        <v>19</v>
      </c>
      <c r="J49" s="11"/>
      <c r="K49" s="11"/>
    </row>
    <row r="50" spans="1:11" ht="25.5">
      <c r="A50" s="12">
        <v>1</v>
      </c>
      <c r="B50" s="19" t="s">
        <v>60</v>
      </c>
      <c r="C50" s="43" t="s">
        <v>61</v>
      </c>
      <c r="D50" s="39">
        <v>1500</v>
      </c>
      <c r="E50" s="165"/>
      <c r="F50" s="165">
        <f>D50*E50</f>
        <v>0</v>
      </c>
      <c r="G50" s="166"/>
      <c r="H50" s="165">
        <f>F50*G50</f>
        <v>0</v>
      </c>
      <c r="I50" s="165">
        <f>F50+H50</f>
        <v>0</v>
      </c>
      <c r="J50" s="40"/>
      <c r="K50" s="40"/>
    </row>
    <row r="51" spans="1:11" ht="38.25">
      <c r="A51" s="12">
        <v>2</v>
      </c>
      <c r="B51" s="44" t="s">
        <v>62</v>
      </c>
      <c r="C51" s="45" t="s">
        <v>39</v>
      </c>
      <c r="D51" s="46">
        <v>300</v>
      </c>
      <c r="E51" s="171"/>
      <c r="F51" s="165">
        <f>D51*E51</f>
        <v>0</v>
      </c>
      <c r="G51" s="166"/>
      <c r="H51" s="165">
        <f>F51*G51</f>
        <v>0</v>
      </c>
      <c r="I51" s="165">
        <f>F51+H51</f>
        <v>0</v>
      </c>
      <c r="J51" s="18"/>
      <c r="K51" s="40"/>
    </row>
    <row r="52" spans="1:11" ht="12.75">
      <c r="A52" s="227" t="s">
        <v>32</v>
      </c>
      <c r="B52" s="227"/>
      <c r="C52" s="227"/>
      <c r="D52" s="227"/>
      <c r="E52" s="227"/>
      <c r="F52" s="27">
        <f>SUM(F50:F51)</f>
        <v>0</v>
      </c>
      <c r="G52" s="28"/>
      <c r="H52" s="169"/>
      <c r="I52" s="27">
        <f>SUM(I50:I51)</f>
        <v>0</v>
      </c>
      <c r="J52" s="3"/>
      <c r="K52" s="3"/>
    </row>
    <row r="53" spans="1:11" ht="12.75">
      <c r="A53" s="30"/>
      <c r="B53" s="30"/>
      <c r="C53" s="30"/>
      <c r="D53" s="30"/>
      <c r="E53" s="31"/>
      <c r="F53" s="32"/>
      <c r="G53" s="33"/>
      <c r="H53" s="33"/>
      <c r="I53" s="33"/>
      <c r="J53" s="34"/>
      <c r="K53" s="34"/>
    </row>
    <row r="54" spans="1:11" ht="12.75">
      <c r="A54" s="204"/>
      <c r="B54" s="205" t="s">
        <v>63</v>
      </c>
      <c r="C54" s="205"/>
      <c r="D54" s="205"/>
      <c r="E54" s="205"/>
      <c r="F54" s="205"/>
      <c r="G54" s="204"/>
      <c r="H54" s="206"/>
      <c r="I54" s="205"/>
      <c r="J54" s="205"/>
      <c r="K54" s="205"/>
    </row>
    <row r="55" ht="12.75">
      <c r="E55"/>
    </row>
    <row r="56" spans="2:12" ht="25.5" customHeight="1">
      <c r="B56" s="228" t="s">
        <v>192</v>
      </c>
      <c r="C56" s="232"/>
      <c r="D56" s="232"/>
      <c r="E56" s="232"/>
      <c r="F56" s="232"/>
      <c r="G56" s="232"/>
      <c r="H56" s="232"/>
      <c r="I56" s="232"/>
      <c r="J56" s="232"/>
      <c r="K56" s="219"/>
      <c r="L56" s="128"/>
    </row>
  </sheetData>
  <sheetProtection selectLockedCells="1" selectUnlockedCells="1"/>
  <mergeCells count="2">
    <mergeCell ref="A52:E52"/>
    <mergeCell ref="B56:J56"/>
  </mergeCells>
  <printOptions horizontalCentered="1"/>
  <pageMargins left="0.39375" right="0.19652777777777777" top="0.9840277777777777" bottom="0.393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46">
      <selection activeCell="J61" sqref="J61"/>
    </sheetView>
  </sheetViews>
  <sheetFormatPr defaultColWidth="9.00390625" defaultRowHeight="12.75"/>
  <cols>
    <col min="1" max="1" width="3.00390625" style="0" customWidth="1"/>
    <col min="2" max="2" width="36.75390625" style="0" customWidth="1"/>
    <col min="4" max="4" width="7.375" style="0" customWidth="1"/>
    <col min="5" max="5" width="9.00390625" style="1" customWidth="1"/>
    <col min="6" max="6" width="13.875" style="0" customWidth="1"/>
    <col min="7" max="7" width="5.25390625" style="0" customWidth="1"/>
    <col min="8" max="8" width="11.125" style="0" customWidth="1"/>
    <col min="9" max="9" width="16.25390625" style="0" customWidth="1"/>
    <col min="10" max="10" width="16.125" style="0" customWidth="1"/>
    <col min="11" max="11" width="15.25390625" style="0" customWidth="1"/>
    <col min="13" max="13" width="36.25390625" style="0" customWidth="1"/>
  </cols>
  <sheetData>
    <row r="1" ht="12.75">
      <c r="E1"/>
    </row>
    <row r="2" spans="2:5" ht="12.75">
      <c r="B2" s="149" t="s">
        <v>141</v>
      </c>
      <c r="E2"/>
    </row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7" ht="12.75">
      <c r="E47"/>
    </row>
    <row r="48" spans="1:11" ht="12.75">
      <c r="A48" s="2" t="s">
        <v>145</v>
      </c>
      <c r="B48" s="2"/>
      <c r="C48" s="3"/>
      <c r="D48" s="3"/>
      <c r="E48" s="4"/>
      <c r="F48" s="3"/>
      <c r="G48" s="3"/>
      <c r="H48" s="3"/>
      <c r="I48" s="3"/>
      <c r="J48" s="3"/>
      <c r="K48" s="3"/>
    </row>
    <row r="49" spans="1:11" ht="12.75">
      <c r="A49" s="3"/>
      <c r="B49" s="2" t="s">
        <v>2</v>
      </c>
      <c r="C49" s="3"/>
      <c r="D49" s="3"/>
      <c r="E49" s="4"/>
      <c r="F49" s="3"/>
      <c r="G49" s="3"/>
      <c r="H49" s="3"/>
      <c r="I49" s="3"/>
      <c r="J49" s="3"/>
      <c r="K49" s="3"/>
    </row>
    <row r="50" spans="1:11" ht="51">
      <c r="A50" s="5" t="s">
        <v>3</v>
      </c>
      <c r="B50" s="5" t="s">
        <v>4</v>
      </c>
      <c r="C50" s="6" t="s">
        <v>5</v>
      </c>
      <c r="D50" s="6" t="s">
        <v>6</v>
      </c>
      <c r="E50" s="7" t="s">
        <v>7</v>
      </c>
      <c r="F50" s="6" t="s">
        <v>8</v>
      </c>
      <c r="G50" s="6" t="s">
        <v>9</v>
      </c>
      <c r="H50" s="6" t="s">
        <v>10</v>
      </c>
      <c r="I50" s="6" t="s">
        <v>11</v>
      </c>
      <c r="J50" s="6" t="s">
        <v>12</v>
      </c>
      <c r="K50" s="6" t="s">
        <v>13</v>
      </c>
    </row>
    <row r="51" spans="1:11" ht="12.75">
      <c r="A51" s="8"/>
      <c r="B51" s="8"/>
      <c r="C51" s="8"/>
      <c r="D51" s="9" t="s">
        <v>14</v>
      </c>
      <c r="E51" s="10" t="s">
        <v>15</v>
      </c>
      <c r="F51" s="9" t="s">
        <v>16</v>
      </c>
      <c r="G51" s="9" t="s">
        <v>17</v>
      </c>
      <c r="H51" s="9" t="s">
        <v>18</v>
      </c>
      <c r="I51" s="9" t="s">
        <v>19</v>
      </c>
      <c r="J51" s="11"/>
      <c r="K51" s="11"/>
    </row>
    <row r="52" spans="1:11" ht="55.5" customHeight="1">
      <c r="A52" s="12">
        <v>1</v>
      </c>
      <c r="B52" s="23" t="s">
        <v>64</v>
      </c>
      <c r="C52" s="24" t="s">
        <v>21</v>
      </c>
      <c r="D52" s="25">
        <v>10000</v>
      </c>
      <c r="E52" s="168"/>
      <c r="F52" s="165"/>
      <c r="G52" s="166"/>
      <c r="H52" s="165">
        <f>F52*G52</f>
        <v>0</v>
      </c>
      <c r="I52" s="165">
        <f>F52+H52</f>
        <v>0</v>
      </c>
      <c r="J52" s="18"/>
      <c r="K52" s="18"/>
    </row>
    <row r="53" spans="1:11" ht="12.75">
      <c r="A53" s="227" t="s">
        <v>32</v>
      </c>
      <c r="B53" s="227"/>
      <c r="C53" s="227"/>
      <c r="D53" s="227"/>
      <c r="E53" s="227"/>
      <c r="F53" s="27"/>
      <c r="G53" s="28"/>
      <c r="H53" s="169"/>
      <c r="I53" s="27"/>
      <c r="J53" s="3"/>
      <c r="K53" s="3"/>
    </row>
    <row r="54" spans="1:11" ht="12.75">
      <c r="A54" s="30"/>
      <c r="B54" s="30"/>
      <c r="C54" s="30"/>
      <c r="D54" s="30"/>
      <c r="E54" s="31"/>
      <c r="F54" s="32"/>
      <c r="G54" s="33"/>
      <c r="H54" s="33"/>
      <c r="I54" s="33"/>
      <c r="J54" s="34"/>
      <c r="K54" s="34"/>
    </row>
    <row r="55" spans="1:11" ht="12.75">
      <c r="A55" s="204"/>
      <c r="B55" s="205" t="s">
        <v>65</v>
      </c>
      <c r="C55" s="205"/>
      <c r="D55" s="205"/>
      <c r="E55" s="205"/>
      <c r="F55" s="205"/>
      <c r="G55" s="204"/>
      <c r="H55" s="206"/>
      <c r="I55" s="205"/>
      <c r="J55" s="205"/>
      <c r="K55" s="205"/>
    </row>
    <row r="56" ht="12.75">
      <c r="E56"/>
    </row>
    <row r="57" spans="2:6" ht="12.75">
      <c r="B57" s="149" t="s">
        <v>66</v>
      </c>
      <c r="C57" s="149"/>
      <c r="D57" s="149"/>
      <c r="E57" s="211"/>
      <c r="F57" s="149"/>
    </row>
    <row r="59" spans="2:10" ht="24.75" customHeight="1">
      <c r="B59" s="228" t="s">
        <v>192</v>
      </c>
      <c r="C59" s="233"/>
      <c r="D59" s="233"/>
      <c r="E59" s="233"/>
      <c r="F59" s="233"/>
      <c r="G59" s="233"/>
      <c r="H59" s="233"/>
      <c r="I59" s="233"/>
      <c r="J59" s="233"/>
    </row>
  </sheetData>
  <sheetProtection selectLockedCells="1" selectUnlockedCells="1"/>
  <mergeCells count="2">
    <mergeCell ref="A53:E53"/>
    <mergeCell ref="B59:J59"/>
  </mergeCells>
  <printOptions horizontalCentered="1"/>
  <pageMargins left="0.39375" right="0.19652777777777777" top="0.9840277777777777" bottom="0.393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22">
      <selection activeCell="H37" sqref="H37"/>
    </sheetView>
  </sheetViews>
  <sheetFormatPr defaultColWidth="9.00390625" defaultRowHeight="12.75"/>
  <cols>
    <col min="1" max="1" width="2.75390625" style="0" customWidth="1"/>
    <col min="2" max="2" width="44.00390625" style="0" customWidth="1"/>
    <col min="3" max="3" width="5.625" style="0" customWidth="1"/>
    <col min="4" max="4" width="6.625" style="0" customWidth="1"/>
    <col min="5" max="5" width="9.25390625" style="173" customWidth="1"/>
    <col min="6" max="6" width="13.125" style="0" customWidth="1"/>
    <col min="7" max="7" width="4.875" style="0" customWidth="1"/>
    <col min="8" max="8" width="11.00390625" style="0" customWidth="1"/>
    <col min="9" max="9" width="13.00390625" style="0" customWidth="1"/>
    <col min="10" max="10" width="15.125" style="0" customWidth="1"/>
    <col min="11" max="11" width="10.00390625" style="0" customWidth="1"/>
  </cols>
  <sheetData>
    <row r="1" spans="1:11" ht="12.75">
      <c r="A1" s="34"/>
      <c r="B1" s="149" t="s">
        <v>141</v>
      </c>
      <c r="E1"/>
      <c r="K1" s="34"/>
    </row>
    <row r="2" spans="1:11" ht="12.75" hidden="1">
      <c r="A2" s="34"/>
      <c r="E2"/>
      <c r="K2" s="34"/>
    </row>
    <row r="3" spans="1:11" ht="12.75" hidden="1">
      <c r="A3" s="34"/>
      <c r="E3"/>
      <c r="K3" s="34"/>
    </row>
    <row r="4" ht="12.75" hidden="1">
      <c r="E4"/>
    </row>
    <row r="5" ht="12.75" hidden="1"/>
    <row r="6" ht="12.75" hidden="1">
      <c r="B6" s="48"/>
    </row>
    <row r="8" spans="1:11" ht="12.75">
      <c r="A8" s="2" t="s">
        <v>162</v>
      </c>
      <c r="B8" s="2"/>
      <c r="C8" s="3"/>
      <c r="D8" s="3"/>
      <c r="E8" s="174"/>
      <c r="F8" s="3"/>
      <c r="G8" s="3"/>
      <c r="H8" s="3"/>
      <c r="I8" s="3"/>
      <c r="J8" s="3"/>
      <c r="K8" s="3"/>
    </row>
    <row r="9" spans="1:11" ht="12.75">
      <c r="A9" s="3"/>
      <c r="B9" s="2" t="s">
        <v>2</v>
      </c>
      <c r="C9" s="3"/>
      <c r="D9" s="3"/>
      <c r="E9" s="174"/>
      <c r="F9" s="3"/>
      <c r="G9" s="3"/>
      <c r="H9" s="3"/>
      <c r="I9" s="3"/>
      <c r="J9" s="3"/>
      <c r="K9" s="3"/>
    </row>
    <row r="10" spans="1:11" ht="63.75">
      <c r="A10" s="5" t="s">
        <v>3</v>
      </c>
      <c r="B10" s="5" t="s">
        <v>146</v>
      </c>
      <c r="C10" s="6" t="s">
        <v>5</v>
      </c>
      <c r="D10" s="6" t="s">
        <v>6</v>
      </c>
      <c r="E10" s="175" t="s">
        <v>7</v>
      </c>
      <c r="F10" s="6" t="s">
        <v>67</v>
      </c>
      <c r="G10" s="6" t="s">
        <v>9</v>
      </c>
      <c r="H10" s="6" t="s">
        <v>10</v>
      </c>
      <c r="I10" s="176" t="s">
        <v>11</v>
      </c>
      <c r="J10" s="6" t="s">
        <v>12</v>
      </c>
      <c r="K10" s="49" t="s">
        <v>13</v>
      </c>
    </row>
    <row r="11" spans="1:11" ht="12.75">
      <c r="A11" s="8"/>
      <c r="B11" s="8"/>
      <c r="C11" s="8"/>
      <c r="D11" s="9" t="s">
        <v>14</v>
      </c>
      <c r="E11" s="177" t="s">
        <v>15</v>
      </c>
      <c r="F11" s="9" t="s">
        <v>16</v>
      </c>
      <c r="G11" s="9" t="s">
        <v>17</v>
      </c>
      <c r="H11" s="145" t="s">
        <v>18</v>
      </c>
      <c r="I11" s="221" t="s">
        <v>19</v>
      </c>
      <c r="J11" s="11"/>
      <c r="K11" s="11"/>
    </row>
    <row r="12" spans="1:11" ht="72.75" customHeight="1">
      <c r="A12" s="164">
        <v>1</v>
      </c>
      <c r="B12" s="178" t="s">
        <v>147</v>
      </c>
      <c r="C12" s="50" t="s">
        <v>21</v>
      </c>
      <c r="D12" s="14">
        <v>400</v>
      </c>
      <c r="E12" s="179"/>
      <c r="F12" s="179">
        <f aca="true" t="shared" si="0" ref="F12:F25">D12*E12</f>
        <v>0</v>
      </c>
      <c r="G12" s="188"/>
      <c r="H12" s="189">
        <f>F12*G12</f>
        <v>0</v>
      </c>
      <c r="I12" s="189">
        <f>F12+H12</f>
        <v>0</v>
      </c>
      <c r="J12" s="117"/>
      <c r="K12" s="18"/>
    </row>
    <row r="13" spans="1:11" ht="63.75">
      <c r="A13" s="164">
        <v>2</v>
      </c>
      <c r="B13" s="164" t="s">
        <v>148</v>
      </c>
      <c r="C13" s="50" t="s">
        <v>21</v>
      </c>
      <c r="D13" s="14">
        <v>240</v>
      </c>
      <c r="E13" s="179"/>
      <c r="F13" s="179">
        <f t="shared" si="0"/>
        <v>0</v>
      </c>
      <c r="G13" s="188"/>
      <c r="H13" s="189">
        <f aca="true" t="shared" si="1" ref="H13:H25">F13*G13</f>
        <v>0</v>
      </c>
      <c r="I13" s="189">
        <f aca="true" t="shared" si="2" ref="I13:I25">F13+H13</f>
        <v>0</v>
      </c>
      <c r="J13" s="117"/>
      <c r="K13" s="18"/>
    </row>
    <row r="14" spans="1:11" ht="63.75">
      <c r="A14" s="164">
        <v>3</v>
      </c>
      <c r="B14" s="164" t="s">
        <v>149</v>
      </c>
      <c r="C14" s="50" t="s">
        <v>21</v>
      </c>
      <c r="D14" s="14">
        <v>120</v>
      </c>
      <c r="E14" s="179"/>
      <c r="F14" s="179">
        <f t="shared" si="0"/>
        <v>0</v>
      </c>
      <c r="G14" s="188"/>
      <c r="H14" s="189">
        <f t="shared" si="1"/>
        <v>0</v>
      </c>
      <c r="I14" s="189">
        <f t="shared" si="2"/>
        <v>0</v>
      </c>
      <c r="J14" s="117"/>
      <c r="K14" s="18"/>
    </row>
    <row r="15" spans="1:11" ht="42.75" customHeight="1">
      <c r="A15" s="13">
        <v>4</v>
      </c>
      <c r="B15" s="164" t="s">
        <v>150</v>
      </c>
      <c r="C15" s="50" t="s">
        <v>21</v>
      </c>
      <c r="D15" s="14">
        <v>30000</v>
      </c>
      <c r="E15" s="179"/>
      <c r="F15" s="179">
        <f t="shared" si="0"/>
        <v>0</v>
      </c>
      <c r="G15" s="188"/>
      <c r="H15" s="189">
        <f t="shared" si="1"/>
        <v>0</v>
      </c>
      <c r="I15" s="189">
        <f t="shared" si="2"/>
        <v>0</v>
      </c>
      <c r="J15" s="117"/>
      <c r="K15" s="18"/>
    </row>
    <row r="16" spans="1:11" ht="76.5">
      <c r="A16" s="13">
        <v>5</v>
      </c>
      <c r="B16" s="164" t="s">
        <v>151</v>
      </c>
      <c r="C16" s="50" t="s">
        <v>21</v>
      </c>
      <c r="D16" s="14">
        <v>2500</v>
      </c>
      <c r="E16" s="179"/>
      <c r="F16" s="179">
        <f t="shared" si="0"/>
        <v>0</v>
      </c>
      <c r="G16" s="188"/>
      <c r="H16" s="189">
        <f t="shared" si="1"/>
        <v>0</v>
      </c>
      <c r="I16" s="189">
        <f t="shared" si="2"/>
        <v>0</v>
      </c>
      <c r="J16" s="117"/>
      <c r="K16" s="18"/>
    </row>
    <row r="17" spans="1:11" ht="76.5">
      <c r="A17" s="13">
        <v>6</v>
      </c>
      <c r="B17" s="54" t="s">
        <v>173</v>
      </c>
      <c r="C17" s="50" t="s">
        <v>21</v>
      </c>
      <c r="D17" s="14">
        <v>2500</v>
      </c>
      <c r="E17" s="179"/>
      <c r="F17" s="179">
        <f t="shared" si="0"/>
        <v>0</v>
      </c>
      <c r="G17" s="188"/>
      <c r="H17" s="189">
        <f t="shared" si="1"/>
        <v>0</v>
      </c>
      <c r="I17" s="189">
        <f t="shared" si="2"/>
        <v>0</v>
      </c>
      <c r="J17" s="117"/>
      <c r="K17" s="18"/>
    </row>
    <row r="18" spans="1:11" ht="183.75" customHeight="1">
      <c r="A18" s="13">
        <v>7</v>
      </c>
      <c r="B18" s="54" t="s">
        <v>185</v>
      </c>
      <c r="C18" s="50" t="s">
        <v>21</v>
      </c>
      <c r="D18" s="14">
        <v>1500</v>
      </c>
      <c r="E18" s="179"/>
      <c r="F18" s="179">
        <f t="shared" si="0"/>
        <v>0</v>
      </c>
      <c r="G18" s="188"/>
      <c r="H18" s="189">
        <f t="shared" si="1"/>
        <v>0</v>
      </c>
      <c r="I18" s="189">
        <f t="shared" si="2"/>
        <v>0</v>
      </c>
      <c r="J18" s="117"/>
      <c r="K18" s="18"/>
    </row>
    <row r="19" spans="1:11" ht="181.5" customHeight="1">
      <c r="A19" s="13">
        <v>8</v>
      </c>
      <c r="B19" s="54" t="s">
        <v>187</v>
      </c>
      <c r="C19" s="50" t="s">
        <v>21</v>
      </c>
      <c r="D19" s="14">
        <v>600</v>
      </c>
      <c r="E19" s="179"/>
      <c r="F19" s="179">
        <f t="shared" si="0"/>
        <v>0</v>
      </c>
      <c r="G19" s="188"/>
      <c r="H19" s="189">
        <f t="shared" si="1"/>
        <v>0</v>
      </c>
      <c r="I19" s="189">
        <f t="shared" si="2"/>
        <v>0</v>
      </c>
      <c r="J19" s="117"/>
      <c r="K19" s="18"/>
    </row>
    <row r="20" spans="1:11" ht="25.5">
      <c r="A20" s="13">
        <v>9</v>
      </c>
      <c r="B20" s="164" t="s">
        <v>152</v>
      </c>
      <c r="C20" s="50" t="s">
        <v>21</v>
      </c>
      <c r="D20" s="14">
        <v>360</v>
      </c>
      <c r="E20" s="179"/>
      <c r="F20" s="179">
        <f t="shared" si="0"/>
        <v>0</v>
      </c>
      <c r="G20" s="188"/>
      <c r="H20" s="189">
        <f t="shared" si="1"/>
        <v>0</v>
      </c>
      <c r="I20" s="189">
        <f t="shared" si="2"/>
        <v>0</v>
      </c>
      <c r="J20" s="117"/>
      <c r="K20" s="18"/>
    </row>
    <row r="21" spans="1:11" ht="63.75">
      <c r="A21" s="13">
        <v>10</v>
      </c>
      <c r="B21" s="164" t="s">
        <v>153</v>
      </c>
      <c r="C21" s="50" t="s">
        <v>21</v>
      </c>
      <c r="D21" s="14">
        <v>240</v>
      </c>
      <c r="E21" s="179"/>
      <c r="F21" s="179">
        <f t="shared" si="0"/>
        <v>0</v>
      </c>
      <c r="G21" s="188"/>
      <c r="H21" s="189">
        <f t="shared" si="1"/>
        <v>0</v>
      </c>
      <c r="I21" s="189">
        <f t="shared" si="2"/>
        <v>0</v>
      </c>
      <c r="J21" s="144"/>
      <c r="K21" s="18"/>
    </row>
    <row r="22" spans="1:11" ht="63.75">
      <c r="A22" s="13">
        <v>11</v>
      </c>
      <c r="B22" s="164" t="s">
        <v>154</v>
      </c>
      <c r="C22" s="50" t="s">
        <v>21</v>
      </c>
      <c r="D22" s="14">
        <v>240</v>
      </c>
      <c r="E22" s="179"/>
      <c r="F22" s="179">
        <f t="shared" si="0"/>
        <v>0</v>
      </c>
      <c r="G22" s="188"/>
      <c r="H22" s="189">
        <f t="shared" si="1"/>
        <v>0</v>
      </c>
      <c r="I22" s="189">
        <f t="shared" si="2"/>
        <v>0</v>
      </c>
      <c r="J22" s="144"/>
      <c r="K22" s="18"/>
    </row>
    <row r="23" spans="1:11" ht="38.25">
      <c r="A23" s="13">
        <v>12</v>
      </c>
      <c r="B23" s="164" t="s">
        <v>155</v>
      </c>
      <c r="C23" s="50" t="s">
        <v>21</v>
      </c>
      <c r="D23" s="14">
        <v>600</v>
      </c>
      <c r="E23" s="179"/>
      <c r="F23" s="179">
        <f t="shared" si="0"/>
        <v>0</v>
      </c>
      <c r="G23" s="188"/>
      <c r="H23" s="189">
        <f t="shared" si="1"/>
        <v>0</v>
      </c>
      <c r="I23" s="189">
        <f t="shared" si="2"/>
        <v>0</v>
      </c>
      <c r="J23" s="144"/>
      <c r="K23" s="18"/>
    </row>
    <row r="24" spans="1:11" ht="76.5">
      <c r="A24" s="13">
        <v>13</v>
      </c>
      <c r="B24" s="164" t="s">
        <v>156</v>
      </c>
      <c r="C24" s="50" t="s">
        <v>21</v>
      </c>
      <c r="D24" s="14">
        <v>1200</v>
      </c>
      <c r="E24" s="179"/>
      <c r="F24" s="179">
        <f t="shared" si="0"/>
        <v>0</v>
      </c>
      <c r="G24" s="188"/>
      <c r="H24" s="189">
        <f t="shared" si="1"/>
        <v>0</v>
      </c>
      <c r="I24" s="189">
        <f t="shared" si="2"/>
        <v>0</v>
      </c>
      <c r="J24" s="144"/>
      <c r="K24" s="18"/>
    </row>
    <row r="25" spans="1:11" ht="63.75">
      <c r="A25" s="164">
        <v>14</v>
      </c>
      <c r="B25" s="181" t="s">
        <v>189</v>
      </c>
      <c r="C25" s="182" t="s">
        <v>21</v>
      </c>
      <c r="D25" s="25">
        <v>24</v>
      </c>
      <c r="E25" s="183"/>
      <c r="F25" s="179">
        <f t="shared" si="0"/>
        <v>0</v>
      </c>
      <c r="G25" s="188"/>
      <c r="H25" s="189">
        <f t="shared" si="1"/>
        <v>0</v>
      </c>
      <c r="I25" s="189">
        <f t="shared" si="2"/>
        <v>0</v>
      </c>
      <c r="J25" s="144"/>
      <c r="K25" s="18"/>
    </row>
    <row r="26" spans="1:11" ht="12.75" customHeight="1">
      <c r="A26" s="234" t="s">
        <v>68</v>
      </c>
      <c r="B26" s="234"/>
      <c r="C26" s="234"/>
      <c r="D26" s="234"/>
      <c r="E26" s="234"/>
      <c r="F26" s="184">
        <f>SUM(F12:F25)</f>
        <v>0</v>
      </c>
      <c r="G26" s="235"/>
      <c r="H26" s="236"/>
      <c r="I26" s="185">
        <f>SUM(I12:I25)</f>
        <v>0</v>
      </c>
      <c r="J26" s="3"/>
      <c r="K26" s="3"/>
    </row>
    <row r="27" spans="1:11" ht="12.75">
      <c r="A27" s="34"/>
      <c r="B27" s="34"/>
      <c r="C27" s="34"/>
      <c r="D27" s="34"/>
      <c r="E27" s="186"/>
      <c r="F27" s="34"/>
      <c r="G27" s="34"/>
      <c r="H27" s="34"/>
      <c r="I27" s="34"/>
      <c r="J27" s="34"/>
      <c r="K27" s="34"/>
    </row>
    <row r="28" spans="1:11" ht="12.75" customHeight="1">
      <c r="A28" s="237" t="s">
        <v>157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</row>
    <row r="29" spans="1:11" ht="12.75" customHeight="1">
      <c r="A29" s="216" t="s">
        <v>174</v>
      </c>
      <c r="B29" s="213"/>
      <c r="C29" s="213"/>
      <c r="D29" s="213"/>
      <c r="E29" s="187"/>
      <c r="F29" s="187"/>
      <c r="G29" s="187"/>
      <c r="H29" s="187"/>
      <c r="I29" s="187"/>
      <c r="J29" s="187"/>
      <c r="K29" s="187"/>
    </row>
    <row r="30" spans="1:11" ht="12.75" customHeight="1">
      <c r="A30" s="216" t="s">
        <v>186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</row>
    <row r="31" spans="1:11" ht="12.75" customHeight="1">
      <c r="A31" s="212" t="s">
        <v>188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</row>
    <row r="32" spans="1:11" ht="12.75" customHeight="1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</row>
    <row r="33" spans="1:11" ht="12.75" customHeight="1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</row>
    <row r="34" spans="1:11" ht="25.5" customHeight="1">
      <c r="A34" s="187"/>
      <c r="B34" s="238" t="s">
        <v>192</v>
      </c>
      <c r="C34" s="239"/>
      <c r="D34" s="239"/>
      <c r="E34" s="239"/>
      <c r="F34" s="239"/>
      <c r="G34" s="239"/>
      <c r="H34" s="239"/>
      <c r="I34" s="239"/>
      <c r="J34" s="239"/>
      <c r="K34" s="239"/>
    </row>
    <row r="35" spans="1:11" ht="12.75" customHeight="1">
      <c r="A35" s="187"/>
      <c r="B35" s="187"/>
      <c r="C35" s="187"/>
      <c r="D35" s="187"/>
      <c r="E35" s="187"/>
      <c r="F35" s="187"/>
      <c r="G35" s="187"/>
      <c r="H35" s="187"/>
      <c r="I35" s="187"/>
      <c r="J35" s="187"/>
      <c r="K35" s="187"/>
    </row>
    <row r="36" spans="1:11" ht="12.75" customHeight="1">
      <c r="A36" s="187"/>
      <c r="B36" s="187"/>
      <c r="C36" s="187"/>
      <c r="D36" s="187"/>
      <c r="E36" s="187"/>
      <c r="F36" s="187"/>
      <c r="G36" s="187"/>
      <c r="H36" s="187"/>
      <c r="I36" s="187"/>
      <c r="J36" s="187"/>
      <c r="K36" s="187"/>
    </row>
    <row r="37" spans="1:11" ht="12.75" customHeight="1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</row>
    <row r="38" spans="1:11" ht="12.75" customHeight="1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</row>
    <row r="39" spans="1:11" ht="12.75" customHeight="1">
      <c r="A39" s="187"/>
      <c r="B39" s="187"/>
      <c r="C39" s="187"/>
      <c r="D39" s="187"/>
      <c r="E39" s="187"/>
      <c r="F39" s="187"/>
      <c r="G39" s="187"/>
      <c r="H39" s="187"/>
      <c r="I39" s="187"/>
      <c r="J39" s="187"/>
      <c r="K39" s="187"/>
    </row>
    <row r="40" spans="1:11" ht="12.75" customHeight="1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</row>
    <row r="41" spans="1:11" ht="12.75" customHeight="1">
      <c r="A41" s="187"/>
      <c r="B41" s="187"/>
      <c r="C41" s="187"/>
      <c r="D41" s="187"/>
      <c r="E41" s="187"/>
      <c r="F41" s="187"/>
      <c r="G41" s="187"/>
      <c r="H41" s="187"/>
      <c r="I41" s="187"/>
      <c r="J41" s="187"/>
      <c r="K41" s="187"/>
    </row>
    <row r="42" spans="1:11" ht="12.7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</row>
    <row r="43" spans="1:11" ht="12.75" customHeight="1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</row>
    <row r="44" spans="1:11" ht="12.75" customHeight="1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</row>
    <row r="45" spans="1:11" ht="12.75" customHeight="1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</row>
  </sheetData>
  <sheetProtection selectLockedCells="1" selectUnlockedCells="1"/>
  <mergeCells count="4">
    <mergeCell ref="A26:E26"/>
    <mergeCell ref="G26:H26"/>
    <mergeCell ref="A28:K28"/>
    <mergeCell ref="B34:K34"/>
  </mergeCells>
  <printOptions horizontalCentered="1"/>
  <pageMargins left="0.39375" right="0.19652777777777777" top="0.9840277777777777" bottom="0.7875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B23" sqref="B23:K23"/>
    </sheetView>
  </sheetViews>
  <sheetFormatPr defaultColWidth="9.00390625" defaultRowHeight="12.75"/>
  <cols>
    <col min="1" max="1" width="2.75390625" style="0" customWidth="1"/>
    <col min="2" max="2" width="44.00390625" style="0" customWidth="1"/>
    <col min="3" max="3" width="5.625" style="0" customWidth="1"/>
    <col min="4" max="4" width="6.625" style="0" customWidth="1"/>
    <col min="5" max="5" width="9.25390625" style="173" customWidth="1"/>
    <col min="6" max="6" width="13.125" style="0" customWidth="1"/>
    <col min="7" max="7" width="4.875" style="0" customWidth="1"/>
    <col min="8" max="8" width="11.00390625" style="0" customWidth="1"/>
    <col min="9" max="9" width="13.00390625" style="0" customWidth="1"/>
    <col min="10" max="10" width="15.125" style="0" customWidth="1"/>
    <col min="11" max="11" width="10.00390625" style="0" customWidth="1"/>
  </cols>
  <sheetData>
    <row r="1" spans="1:11" ht="12.75">
      <c r="A1" s="34"/>
      <c r="B1" s="149" t="s">
        <v>141</v>
      </c>
      <c r="E1"/>
      <c r="K1" s="34"/>
    </row>
    <row r="2" spans="1:11" ht="12.75" hidden="1">
      <c r="A2" s="34"/>
      <c r="E2"/>
      <c r="K2" s="34"/>
    </row>
    <row r="3" spans="1:11" ht="12.75" hidden="1">
      <c r="A3" s="34"/>
      <c r="E3"/>
      <c r="K3" s="34"/>
    </row>
    <row r="4" ht="12.75" hidden="1">
      <c r="E4"/>
    </row>
    <row r="5" ht="12.75" hidden="1"/>
    <row r="6" ht="12.75" hidden="1">
      <c r="B6" s="48"/>
    </row>
    <row r="8" spans="1:11" ht="12.75" hidden="1">
      <c r="A8" s="34"/>
      <c r="B8" s="34"/>
      <c r="C8" s="34"/>
      <c r="D8" s="34"/>
      <c r="E8" s="186"/>
      <c r="F8" s="34"/>
      <c r="G8" s="34"/>
      <c r="H8" s="34"/>
      <c r="I8" s="34"/>
      <c r="J8" s="34"/>
      <c r="K8" s="34"/>
    </row>
    <row r="9" spans="1:11" ht="12.75" hidden="1">
      <c r="A9" s="34"/>
      <c r="B9" s="34"/>
      <c r="C9" s="34"/>
      <c r="D9" s="34"/>
      <c r="E9" s="186"/>
      <c r="F9" s="34"/>
      <c r="G9" s="34"/>
      <c r="H9" s="34"/>
      <c r="I9" s="34"/>
      <c r="J9" s="34"/>
      <c r="K9" s="34"/>
    </row>
    <row r="10" ht="12.75" hidden="1"/>
    <row r="11" ht="12.75" hidden="1"/>
    <row r="12" ht="12.75" hidden="1"/>
    <row r="13" spans="1:11" ht="12.75">
      <c r="A13" s="2" t="s">
        <v>193</v>
      </c>
      <c r="B13" s="2"/>
      <c r="C13" s="3"/>
      <c r="D13" s="3"/>
      <c r="E13" s="174"/>
      <c r="F13" s="3"/>
      <c r="G13" s="3"/>
      <c r="H13" s="3"/>
      <c r="I13" s="3"/>
      <c r="J13" s="3"/>
      <c r="K13" s="3"/>
    </row>
    <row r="14" spans="1:11" ht="12.75">
      <c r="A14" s="3"/>
      <c r="B14" s="2" t="s">
        <v>2</v>
      </c>
      <c r="C14" s="3"/>
      <c r="D14" s="3"/>
      <c r="E14" s="174"/>
      <c r="F14" s="3"/>
      <c r="G14" s="3"/>
      <c r="H14" s="3"/>
      <c r="I14" s="3"/>
      <c r="J14" s="3"/>
      <c r="K14" s="3"/>
    </row>
    <row r="15" spans="1:11" ht="63.75">
      <c r="A15" s="5" t="s">
        <v>3</v>
      </c>
      <c r="B15" s="5" t="s">
        <v>146</v>
      </c>
      <c r="C15" s="6" t="s">
        <v>5</v>
      </c>
      <c r="D15" s="6" t="s">
        <v>6</v>
      </c>
      <c r="E15" s="175" t="s">
        <v>7</v>
      </c>
      <c r="F15" s="6" t="s">
        <v>67</v>
      </c>
      <c r="G15" s="6" t="s">
        <v>9</v>
      </c>
      <c r="H15" s="6" t="s">
        <v>10</v>
      </c>
      <c r="I15" s="176" t="s">
        <v>11</v>
      </c>
      <c r="J15" s="6" t="s">
        <v>12</v>
      </c>
      <c r="K15" s="49" t="s">
        <v>13</v>
      </c>
    </row>
    <row r="16" spans="1:11" ht="12.75">
      <c r="A16" s="8"/>
      <c r="B16" s="8"/>
      <c r="C16" s="8"/>
      <c r="D16" s="9" t="s">
        <v>14</v>
      </c>
      <c r="E16" s="177" t="s">
        <v>15</v>
      </c>
      <c r="F16" s="9" t="s">
        <v>16</v>
      </c>
      <c r="G16" s="9" t="s">
        <v>17</v>
      </c>
      <c r="H16" s="9" t="s">
        <v>18</v>
      </c>
      <c r="I16" s="222" t="s">
        <v>19</v>
      </c>
      <c r="J16" s="11"/>
      <c r="K16" s="11"/>
    </row>
    <row r="17" spans="1:11" ht="63.75">
      <c r="A17" s="13">
        <v>1</v>
      </c>
      <c r="B17" s="164" t="s">
        <v>158</v>
      </c>
      <c r="C17" s="50" t="s">
        <v>21</v>
      </c>
      <c r="D17" s="14">
        <v>25000</v>
      </c>
      <c r="E17" s="179"/>
      <c r="F17" s="179">
        <f>D17*E17</f>
        <v>0</v>
      </c>
      <c r="G17" s="180"/>
      <c r="H17" s="179">
        <f>F17*G17</f>
        <v>0</v>
      </c>
      <c r="I17" s="179">
        <f>F17+H17</f>
        <v>0</v>
      </c>
      <c r="J17" s="12"/>
      <c r="K17" s="18"/>
    </row>
    <row r="18" spans="1:11" ht="25.5">
      <c r="A18" s="13">
        <v>2</v>
      </c>
      <c r="B18" s="164" t="s">
        <v>159</v>
      </c>
      <c r="C18" s="50" t="s">
        <v>160</v>
      </c>
      <c r="D18" s="14">
        <v>120</v>
      </c>
      <c r="E18" s="179"/>
      <c r="F18" s="179">
        <f>D18*E18</f>
        <v>0</v>
      </c>
      <c r="G18" s="180"/>
      <c r="H18" s="179">
        <f>F18*G18</f>
        <v>0</v>
      </c>
      <c r="I18" s="179">
        <f>F18+H18</f>
        <v>0</v>
      </c>
      <c r="J18" s="12"/>
      <c r="K18" s="18"/>
    </row>
    <row r="19" spans="1:11" ht="12.75">
      <c r="A19" s="234" t="s">
        <v>68</v>
      </c>
      <c r="B19" s="234"/>
      <c r="C19" s="234"/>
      <c r="D19" s="234"/>
      <c r="E19" s="234"/>
      <c r="F19" s="184">
        <f>SUM(F17:F18)</f>
        <v>0</v>
      </c>
      <c r="G19" s="235"/>
      <c r="H19" s="235"/>
      <c r="I19" s="185">
        <f>SUM(I17:I18)</f>
        <v>0</v>
      </c>
      <c r="J19" s="3"/>
      <c r="K19" s="3"/>
    </row>
    <row r="20" spans="1:11" ht="12.75">
      <c r="A20" s="34"/>
      <c r="B20" s="34"/>
      <c r="C20" s="34"/>
      <c r="D20" s="34"/>
      <c r="E20" s="186"/>
      <c r="F20" s="34"/>
      <c r="G20" s="34"/>
      <c r="H20" s="34"/>
      <c r="I20" s="34"/>
      <c r="J20" s="34"/>
      <c r="K20" s="34"/>
    </row>
    <row r="21" spans="1:11" ht="25.5" customHeight="1">
      <c r="A21" s="238" t="s">
        <v>161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</row>
    <row r="22" spans="1:11" ht="12.75">
      <c r="A22" s="34"/>
      <c r="B22" s="34"/>
      <c r="C22" s="34"/>
      <c r="D22" s="34"/>
      <c r="E22" s="186"/>
      <c r="F22" s="34"/>
      <c r="G22" s="34"/>
      <c r="H22" s="34"/>
      <c r="I22" s="34"/>
      <c r="J22" s="34"/>
      <c r="K22" s="34"/>
    </row>
    <row r="23" spans="2:11" ht="25.5" customHeight="1">
      <c r="B23" s="228" t="s">
        <v>192</v>
      </c>
      <c r="C23" s="233"/>
      <c r="D23" s="233"/>
      <c r="E23" s="233"/>
      <c r="F23" s="233"/>
      <c r="G23" s="233"/>
      <c r="H23" s="233"/>
      <c r="I23" s="233"/>
      <c r="J23" s="233"/>
      <c r="K23" s="233"/>
    </row>
  </sheetData>
  <sheetProtection selectLockedCells="1" selectUnlockedCells="1"/>
  <mergeCells count="4">
    <mergeCell ref="A21:K21"/>
    <mergeCell ref="A19:E19"/>
    <mergeCell ref="G19:H19"/>
    <mergeCell ref="B23:K23"/>
  </mergeCells>
  <printOptions horizontalCentered="1"/>
  <pageMargins left="0.39375" right="0.19652777777777777" top="0.9840277777777777" bottom="0.7875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B14" sqref="B14:K14"/>
    </sheetView>
  </sheetViews>
  <sheetFormatPr defaultColWidth="9.00390625" defaultRowHeight="12.75"/>
  <cols>
    <col min="1" max="1" width="3.625" style="52" customWidth="1"/>
    <col min="2" max="2" width="38.875" style="52" customWidth="1"/>
    <col min="3" max="3" width="5.75390625" style="52" customWidth="1"/>
    <col min="4" max="4" width="6.625" style="52" customWidth="1"/>
    <col min="5" max="5" width="9.125" style="52" customWidth="1"/>
    <col min="6" max="6" width="12.375" style="52" customWidth="1"/>
    <col min="7" max="7" width="4.875" style="52" customWidth="1"/>
    <col min="8" max="8" width="11.00390625" style="52" customWidth="1"/>
    <col min="9" max="9" width="12.625" style="52" customWidth="1"/>
    <col min="10" max="10" width="15.125" style="52" customWidth="1"/>
    <col min="11" max="11" width="15.625" style="52" customWidth="1"/>
    <col min="12" max="16384" width="9.125" style="52" customWidth="1"/>
  </cols>
  <sheetData>
    <row r="1" ht="12.75">
      <c r="B1" s="159" t="s">
        <v>141</v>
      </c>
    </row>
    <row r="2" ht="12.75">
      <c r="B2"/>
    </row>
    <row r="3" spans="1:2" ht="12.75">
      <c r="A3" s="2"/>
      <c r="B3" s="2" t="s">
        <v>163</v>
      </c>
    </row>
    <row r="4" spans="1:11" ht="63.75">
      <c r="A4" s="5" t="s">
        <v>3</v>
      </c>
      <c r="B4" s="5" t="s">
        <v>69</v>
      </c>
      <c r="C4" s="6" t="s">
        <v>5</v>
      </c>
      <c r="D4" s="6" t="s">
        <v>6</v>
      </c>
      <c r="E4" s="6" t="s">
        <v>7</v>
      </c>
      <c r="F4" s="6" t="s">
        <v>67</v>
      </c>
      <c r="G4" s="6" t="s">
        <v>9</v>
      </c>
      <c r="H4" s="6" t="s">
        <v>10</v>
      </c>
      <c r="I4" s="6" t="s">
        <v>11</v>
      </c>
      <c r="J4" s="6" t="s">
        <v>12</v>
      </c>
      <c r="K4" s="49" t="s">
        <v>13</v>
      </c>
    </row>
    <row r="5" spans="1:11" ht="12.75">
      <c r="A5" s="8"/>
      <c r="B5" s="8"/>
      <c r="C5" s="8"/>
      <c r="D5" s="9" t="s">
        <v>14</v>
      </c>
      <c r="E5" s="9" t="s">
        <v>15</v>
      </c>
      <c r="F5" s="9" t="s">
        <v>16</v>
      </c>
      <c r="G5" s="9" t="s">
        <v>17</v>
      </c>
      <c r="H5" s="145" t="s">
        <v>18</v>
      </c>
      <c r="I5" s="145" t="s">
        <v>19</v>
      </c>
      <c r="J5" s="53"/>
      <c r="K5" s="53"/>
    </row>
    <row r="6" spans="1:11" ht="25.5">
      <c r="A6" s="54">
        <v>1</v>
      </c>
      <c r="B6" s="54" t="s">
        <v>70</v>
      </c>
      <c r="C6" s="50" t="s">
        <v>21</v>
      </c>
      <c r="D6" s="55">
        <v>4000</v>
      </c>
      <c r="E6" s="16"/>
      <c r="F6" s="16">
        <f>D6*E6</f>
        <v>0</v>
      </c>
      <c r="G6" s="143"/>
      <c r="H6" s="146">
        <f>F6*G8</f>
        <v>0</v>
      </c>
      <c r="I6" s="147">
        <f>F6+H8</f>
        <v>0</v>
      </c>
      <c r="J6" s="144"/>
      <c r="K6" s="18" t="s">
        <v>31</v>
      </c>
    </row>
    <row r="7" spans="1:11" ht="38.25">
      <c r="A7" s="54">
        <v>2</v>
      </c>
      <c r="B7" s="54" t="s">
        <v>71</v>
      </c>
      <c r="C7" s="50" t="s">
        <v>21</v>
      </c>
      <c r="D7" s="55">
        <v>20000</v>
      </c>
      <c r="E7" s="16"/>
      <c r="F7" s="16">
        <f>D7*E7</f>
        <v>0</v>
      </c>
      <c r="G7" s="143"/>
      <c r="H7" s="146">
        <f>F7*G9</f>
        <v>0</v>
      </c>
      <c r="I7" s="147">
        <f>F7+H9</f>
        <v>0</v>
      </c>
      <c r="J7" s="144"/>
      <c r="K7" s="18" t="s">
        <v>31</v>
      </c>
    </row>
    <row r="8" spans="1:11" ht="38.25">
      <c r="A8" s="54">
        <v>3</v>
      </c>
      <c r="B8" s="54" t="s">
        <v>72</v>
      </c>
      <c r="C8" s="50" t="s">
        <v>21</v>
      </c>
      <c r="D8" s="55">
        <v>10000</v>
      </c>
      <c r="E8" s="16"/>
      <c r="F8" s="16">
        <f>D8*E8</f>
        <v>0</v>
      </c>
      <c r="G8" s="143"/>
      <c r="H8" s="146">
        <f>F8*G10</f>
        <v>0</v>
      </c>
      <c r="I8" s="147">
        <f>F8+H10</f>
        <v>0</v>
      </c>
      <c r="J8" s="144"/>
      <c r="K8" s="18" t="s">
        <v>31</v>
      </c>
    </row>
    <row r="9" spans="1:11" ht="48" customHeight="1">
      <c r="A9" s="54">
        <v>4</v>
      </c>
      <c r="B9" s="54" t="s">
        <v>73</v>
      </c>
      <c r="C9" s="50" t="s">
        <v>21</v>
      </c>
      <c r="D9" s="55">
        <v>7000</v>
      </c>
      <c r="E9" s="16"/>
      <c r="F9" s="16">
        <f>D9*E9</f>
        <v>0</v>
      </c>
      <c r="G9" s="143"/>
      <c r="H9" s="146">
        <f>F9*G9</f>
        <v>0</v>
      </c>
      <c r="I9" s="147">
        <f>F9+H11</f>
        <v>0</v>
      </c>
      <c r="J9" s="144"/>
      <c r="K9" s="18" t="s">
        <v>31</v>
      </c>
    </row>
    <row r="10" spans="1:11" ht="64.5" customHeight="1" thickBot="1">
      <c r="A10" s="56">
        <v>5</v>
      </c>
      <c r="B10" s="56" t="s">
        <v>74</v>
      </c>
      <c r="C10" s="57" t="s">
        <v>21</v>
      </c>
      <c r="D10" s="58">
        <v>4000</v>
      </c>
      <c r="E10" s="59"/>
      <c r="F10" s="16">
        <f>D10*E10</f>
        <v>0</v>
      </c>
      <c r="G10" s="143"/>
      <c r="H10" s="146">
        <f>F10*G10</f>
        <v>0</v>
      </c>
      <c r="I10" s="147">
        <f>F10+H12</f>
        <v>0</v>
      </c>
      <c r="J10" s="144"/>
      <c r="K10" s="18"/>
    </row>
    <row r="11" spans="1:9" ht="12.75" customHeight="1" thickBot="1">
      <c r="A11" s="241" t="s">
        <v>68</v>
      </c>
      <c r="B11" s="241"/>
      <c r="C11" s="241"/>
      <c r="D11" s="241"/>
      <c r="E11" s="241"/>
      <c r="F11" s="27">
        <f>SUM(F6:F10)</f>
        <v>0</v>
      </c>
      <c r="G11" s="242"/>
      <c r="H11" s="243"/>
      <c r="I11" s="51">
        <f>SUM(I6:I10)</f>
        <v>0</v>
      </c>
    </row>
    <row r="12" spans="1:11" ht="25.5" customHeight="1">
      <c r="A12" s="244" t="s">
        <v>175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</row>
    <row r="14" spans="2:11" ht="24.75" customHeight="1">
      <c r="B14" s="245" t="s">
        <v>192</v>
      </c>
      <c r="C14" s="246"/>
      <c r="D14" s="246"/>
      <c r="E14" s="246"/>
      <c r="F14" s="246"/>
      <c r="G14" s="246"/>
      <c r="H14" s="246"/>
      <c r="I14" s="246"/>
      <c r="J14" s="246"/>
      <c r="K14" s="246"/>
    </row>
    <row r="18" ht="12.75">
      <c r="B18"/>
    </row>
  </sheetData>
  <sheetProtection selectLockedCells="1" selectUnlockedCells="1"/>
  <mergeCells count="4">
    <mergeCell ref="A11:E11"/>
    <mergeCell ref="G11:H11"/>
    <mergeCell ref="A12:K12"/>
    <mergeCell ref="B14:K14"/>
  </mergeCells>
  <printOptions/>
  <pageMargins left="0.7875" right="0.39375" top="0.9840277777777777" bottom="0.9840277777777777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7">
      <selection activeCell="J20" sqref="J20"/>
    </sheetView>
  </sheetViews>
  <sheetFormatPr defaultColWidth="9.00390625" defaultRowHeight="12.75"/>
  <cols>
    <col min="1" max="1" width="4.125" style="0" customWidth="1"/>
    <col min="2" max="2" width="43.25390625" style="0" customWidth="1"/>
    <col min="3" max="3" width="5.25390625" style="0" customWidth="1"/>
    <col min="4" max="4" width="6.375" style="0" customWidth="1"/>
    <col min="5" max="5" width="7.625" style="0" customWidth="1"/>
    <col min="6" max="6" width="14.375" style="0" customWidth="1"/>
    <col min="7" max="7" width="5.625" style="0" customWidth="1"/>
    <col min="8" max="8" width="11.125" style="0" customWidth="1"/>
    <col min="9" max="9" width="12.375" style="0" customWidth="1"/>
    <col min="10" max="10" width="11.375" style="0" customWidth="1"/>
    <col min="11" max="11" width="14.875" style="0" customWidth="1"/>
  </cols>
  <sheetData>
    <row r="1" ht="12.75">
      <c r="B1" s="149" t="s">
        <v>141</v>
      </c>
    </row>
    <row r="2" ht="12.75">
      <c r="B2" s="48"/>
    </row>
    <row r="4" spans="1:11" ht="12.75">
      <c r="A4" s="2" t="s">
        <v>129</v>
      </c>
      <c r="B4" s="2"/>
      <c r="C4" s="52"/>
      <c r="D4" s="52"/>
      <c r="E4" s="52"/>
      <c r="F4" s="52"/>
      <c r="G4" s="52"/>
      <c r="H4" s="52"/>
      <c r="I4" s="52"/>
      <c r="J4" s="52"/>
      <c r="K4" s="52"/>
    </row>
    <row r="5" spans="1:11" ht="63.75">
      <c r="A5" s="5" t="s">
        <v>3</v>
      </c>
      <c r="B5" s="5" t="s">
        <v>69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49" t="s">
        <v>13</v>
      </c>
    </row>
    <row r="6" spans="1:11" ht="12.75">
      <c r="A6" s="8"/>
      <c r="B6" s="8"/>
      <c r="C6" s="8"/>
      <c r="D6" s="9" t="s">
        <v>14</v>
      </c>
      <c r="E6" s="9" t="s">
        <v>15</v>
      </c>
      <c r="F6" s="9" t="s">
        <v>16</v>
      </c>
      <c r="G6" s="9" t="s">
        <v>17</v>
      </c>
      <c r="H6" s="9" t="s">
        <v>18</v>
      </c>
      <c r="I6" s="9" t="s">
        <v>19</v>
      </c>
      <c r="J6" s="53"/>
      <c r="K6" s="53"/>
    </row>
    <row r="7" spans="1:11" ht="25.5">
      <c r="A7" s="18">
        <v>1</v>
      </c>
      <c r="B7" s="54" t="s">
        <v>75</v>
      </c>
      <c r="C7" s="12" t="s">
        <v>21</v>
      </c>
      <c r="D7" s="55">
        <v>2500</v>
      </c>
      <c r="E7" s="60"/>
      <c r="F7" s="60">
        <f>D7*E7</f>
        <v>0</v>
      </c>
      <c r="G7" s="17"/>
      <c r="H7" s="60">
        <f>F7*G7</f>
        <v>0</v>
      </c>
      <c r="I7" s="60">
        <f>F7+H7</f>
        <v>0</v>
      </c>
      <c r="J7" s="12"/>
      <c r="K7" s="18"/>
    </row>
    <row r="8" spans="1:11" ht="25.5">
      <c r="A8" s="18">
        <v>2</v>
      </c>
      <c r="B8" s="54" t="s">
        <v>76</v>
      </c>
      <c r="C8" s="12" t="s">
        <v>21</v>
      </c>
      <c r="D8" s="55">
        <v>6000</v>
      </c>
      <c r="E8" s="60"/>
      <c r="F8" s="60">
        <f>D8*E8</f>
        <v>0</v>
      </c>
      <c r="G8" s="17"/>
      <c r="H8" s="60">
        <f>F8*G8</f>
        <v>0</v>
      </c>
      <c r="I8" s="60">
        <f>F8+H8</f>
        <v>0</v>
      </c>
      <c r="J8" s="12"/>
      <c r="K8" s="18"/>
    </row>
    <row r="9" spans="1:11" ht="63.75">
      <c r="A9" s="18">
        <v>3</v>
      </c>
      <c r="B9" s="54" t="s">
        <v>77</v>
      </c>
      <c r="C9" s="12" t="s">
        <v>21</v>
      </c>
      <c r="D9" s="55">
        <v>1200</v>
      </c>
      <c r="E9" s="60"/>
      <c r="F9" s="60">
        <f>D9*E9</f>
        <v>0</v>
      </c>
      <c r="G9" s="17"/>
      <c r="H9" s="60">
        <f>F9*G9</f>
        <v>0</v>
      </c>
      <c r="I9" s="60">
        <f>F9+H9</f>
        <v>0</v>
      </c>
      <c r="J9" s="12"/>
      <c r="K9" s="18"/>
    </row>
    <row r="10" spans="1:11" ht="63.75">
      <c r="A10" s="18">
        <v>4</v>
      </c>
      <c r="B10" s="54" t="s">
        <v>78</v>
      </c>
      <c r="C10" s="12" t="s">
        <v>21</v>
      </c>
      <c r="D10" s="55">
        <v>1200</v>
      </c>
      <c r="E10" s="60"/>
      <c r="F10" s="60">
        <f>D10*E10</f>
        <v>0</v>
      </c>
      <c r="G10" s="17"/>
      <c r="H10" s="60">
        <f>F10*G10</f>
        <v>0</v>
      </c>
      <c r="I10" s="60">
        <f>F10+H10</f>
        <v>0</v>
      </c>
      <c r="J10" s="12"/>
      <c r="K10" s="18"/>
    </row>
    <row r="11" spans="1:11" ht="63.75">
      <c r="A11" s="61">
        <v>5</v>
      </c>
      <c r="B11" s="56" t="s">
        <v>79</v>
      </c>
      <c r="C11" s="62" t="s">
        <v>21</v>
      </c>
      <c r="D11" s="58">
        <v>3000</v>
      </c>
      <c r="E11" s="63"/>
      <c r="F11" s="60">
        <f>D11*E11</f>
        <v>0</v>
      </c>
      <c r="G11" s="17"/>
      <c r="H11" s="60">
        <f>F11*G11</f>
        <v>0</v>
      </c>
      <c r="I11" s="60">
        <f>F11+H11</f>
        <v>0</v>
      </c>
      <c r="J11" s="12"/>
      <c r="K11" s="18"/>
    </row>
    <row r="12" spans="1:11" ht="12.75" customHeight="1">
      <c r="A12" s="241" t="s">
        <v>68</v>
      </c>
      <c r="B12" s="241"/>
      <c r="C12" s="241"/>
      <c r="D12" s="241"/>
      <c r="E12" s="241"/>
      <c r="F12" s="27">
        <f>SUM(F7:F11)</f>
        <v>0</v>
      </c>
      <c r="G12" s="242"/>
      <c r="H12" s="242"/>
      <c r="I12" s="162">
        <f>SUM(I7:I11)</f>
        <v>0</v>
      </c>
      <c r="J12" s="52"/>
      <c r="K12" s="52"/>
    </row>
    <row r="13" spans="1:11" ht="12.75">
      <c r="A13" s="64"/>
      <c r="B13" s="64"/>
      <c r="C13" s="64"/>
      <c r="D13" s="64"/>
      <c r="E13" s="65"/>
      <c r="F13" s="66"/>
      <c r="G13" s="67"/>
      <c r="H13" s="67"/>
      <c r="I13" s="66"/>
      <c r="J13" s="52"/>
      <c r="K13" s="52"/>
    </row>
    <row r="14" spans="1:11" ht="26.25" customHeight="1">
      <c r="A14" s="52"/>
      <c r="B14" s="244" t="s">
        <v>176</v>
      </c>
      <c r="C14" s="244"/>
      <c r="D14" s="244"/>
      <c r="E14" s="244"/>
      <c r="F14" s="244"/>
      <c r="G14" s="244"/>
      <c r="H14" s="244"/>
      <c r="I14" s="244"/>
      <c r="J14" s="244"/>
      <c r="K14" s="244"/>
    </row>
    <row r="15" spans="1:11" ht="12.75">
      <c r="A15" s="52"/>
      <c r="B15" s="214" t="s">
        <v>177</v>
      </c>
      <c r="C15" s="214"/>
      <c r="D15" s="214"/>
      <c r="E15" s="214"/>
      <c r="F15" s="214"/>
      <c r="G15" s="214"/>
      <c r="H15" s="214"/>
      <c r="I15" s="214"/>
      <c r="J15" s="214"/>
      <c r="K15" s="214"/>
    </row>
    <row r="17" spans="2:11" ht="24.75" customHeight="1">
      <c r="B17" s="228" t="s">
        <v>192</v>
      </c>
      <c r="C17" s="233"/>
      <c r="D17" s="233"/>
      <c r="E17" s="233"/>
      <c r="F17" s="233"/>
      <c r="G17" s="233"/>
      <c r="H17" s="233"/>
      <c r="I17" s="233"/>
      <c r="J17" s="233"/>
      <c r="K17" s="233"/>
    </row>
  </sheetData>
  <sheetProtection selectLockedCells="1" selectUnlockedCells="1"/>
  <mergeCells count="4">
    <mergeCell ref="A12:E12"/>
    <mergeCell ref="G12:H12"/>
    <mergeCell ref="B14:K14"/>
    <mergeCell ref="B17:K1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2012-11-07T13:11:05Z</cp:lastPrinted>
  <dcterms:modified xsi:type="dcterms:W3CDTF">2012-11-14T13:49:23Z</dcterms:modified>
  <cp:category/>
  <cp:version/>
  <cp:contentType/>
  <cp:contentStatus/>
</cp:coreProperties>
</file>