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845" firstSheet="6" activeTab="7"/>
  </bookViews>
  <sheets>
    <sheet name=" Pakiet nr 1 " sheetId="1" r:id="rId1"/>
    <sheet name=" Pakiet nr 2" sheetId="2" r:id="rId2"/>
    <sheet name="Pakiet nr 3" sheetId="3" r:id="rId3"/>
    <sheet name=" Pakiet nr 4" sheetId="4" r:id="rId4"/>
    <sheet name=" Pakiet nr 5" sheetId="5" r:id="rId5"/>
    <sheet name="Pakiet nr 6" sheetId="6" r:id="rId6"/>
    <sheet name=" Pakiet nr 7" sheetId="7" r:id="rId7"/>
    <sheet name="Pakiet 8" sheetId="8" r:id="rId8"/>
    <sheet name="Pakiet nr 9" sheetId="9" r:id="rId9"/>
    <sheet name="Pakiet nr 10" sheetId="10" r:id="rId10"/>
    <sheet name="Pakiet 11" sheetId="11" r:id="rId11"/>
    <sheet name="Pakiet 12" sheetId="12" r:id="rId12"/>
    <sheet name="Pakiet nr 13" sheetId="13" r:id="rId13"/>
    <sheet name="Pakiet nr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 19 " sheetId="19" r:id="rId19"/>
    <sheet name="Pakiet 20" sheetId="20" r:id="rId20"/>
    <sheet name="Pakiet 21" sheetId="21" r:id="rId21"/>
  </sheets>
  <externalReferences>
    <externalReference r:id="rId24"/>
    <externalReference r:id="rId2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<sst xmlns="http://schemas.openxmlformats.org/spreadsheetml/2006/main" count="1208" uniqueCount="444">
  <si>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</si>
  <si>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</si>
  <si>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</si>
  <si>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</si>
  <si>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</si>
  <si>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</si>
  <si>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</si>
  <si>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</si>
  <si>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</si>
  <si>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</si>
  <si>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</si>
  <si>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</si>
  <si>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</si>
  <si>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</si>
  <si>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</si>
  <si>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</si>
  <si>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</si>
  <si>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</si>
  <si>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</si>
  <si>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</si>
  <si>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</si>
  <si>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</si>
  <si>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</si>
  <si>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</si>
  <si>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</si>
  <si>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</si>
  <si>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</si>
  <si>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</si>
  <si>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</si>
  <si>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</si>
  <si>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</si>
  <si>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</si>
  <si>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</si>
  <si>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</si>
  <si>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</si>
  <si>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</si>
  <si>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</si>
  <si>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</si>
  <si>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</si>
  <si>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</si>
  <si>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</si>
  <si>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</si>
  <si>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</si>
  <si>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</si>
  <si>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</si>
  <si>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</si>
  <si>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37.</t>
  </si>
  <si>
    <t>38.</t>
  </si>
  <si>
    <t>39.</t>
  </si>
  <si>
    <t>42.</t>
  </si>
  <si>
    <t>43.</t>
  </si>
  <si>
    <t>45.</t>
  </si>
  <si>
    <t>ml</t>
  </si>
  <si>
    <t>Seromukoid</t>
  </si>
  <si>
    <t>oznaczeń</t>
  </si>
  <si>
    <t>Cena jedn. netto za 1 ml/1 oznaczenie</t>
  </si>
  <si>
    <t>Cena jedn. netto za      1 szt.</t>
  </si>
  <si>
    <t>1.</t>
  </si>
  <si>
    <t>oznaczenia</t>
  </si>
  <si>
    <t>Test lateksowy do identyfikacji pneumokoków                                          (1 op. = 50 ozn.)</t>
  </si>
  <si>
    <t>Test lateksowy do identyfikacji gronkowca złocistego                ( 1 op. = 50 ozn.)</t>
  </si>
  <si>
    <t>Test lateksowy do identyfikacji paciorkowców z grup A, B, C, D, F, G (1 op. = 50 ozn.)</t>
  </si>
  <si>
    <t>Lateks Salmonella - zestaw diagnostyczny do wykrywania i identyfikacji grupowych antygenów pałeczek Salmonella B, C1, C2, D, E, G</t>
  </si>
  <si>
    <t>zestaw</t>
  </si>
  <si>
    <t>płytki</t>
  </si>
  <si>
    <t>Sabouraud Dextrose ( Agar z chloramfenikolem)</t>
  </si>
  <si>
    <t>kg</t>
  </si>
  <si>
    <t>SF - bulion ( z seleninem)</t>
  </si>
  <si>
    <t>Mannitol Salt Agar ( Chapmann)</t>
  </si>
  <si>
    <t>Mueller Hinton II Agar</t>
  </si>
  <si>
    <t>Enterococcosel Agar</t>
  </si>
  <si>
    <t>SS - Agar</t>
  </si>
  <si>
    <t>Cled Agar</t>
  </si>
  <si>
    <t>13.</t>
  </si>
  <si>
    <t>Podłoże do hodowli Enterococcus</t>
  </si>
  <si>
    <t xml:space="preserve">płytki </t>
  </si>
  <si>
    <t>Odczynnik Ehrlicha</t>
  </si>
  <si>
    <t>Odczynnik Lugola</t>
  </si>
  <si>
    <t>Odczynnik May Grunwalda</t>
  </si>
  <si>
    <t>Odczynnik Giemsa</t>
  </si>
  <si>
    <t>l</t>
  </si>
  <si>
    <t>Odczynnik Rosini</t>
  </si>
  <si>
    <t>fiolka a 50 szt.</t>
  </si>
  <si>
    <t>Aztreonam 30</t>
  </si>
  <si>
    <t>Cefepim 30</t>
  </si>
  <si>
    <t>35.</t>
  </si>
  <si>
    <t>Imipenem 10</t>
  </si>
  <si>
    <t>Meropenem 10</t>
  </si>
  <si>
    <t>40.</t>
  </si>
  <si>
    <t>46.</t>
  </si>
  <si>
    <t>47.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</si>
  <si>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</si>
  <si>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</si>
  <si>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</si>
  <si>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</si>
  <si>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</si>
  <si>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</si>
  <si>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</si>
  <si>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</si>
  <si>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</si>
  <si>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</si>
  <si>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</si>
  <si>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 xml:space="preserve">Krążki z bacytracyną do identyfikacji S. Pyogenes </t>
  </si>
  <si>
    <t>krążek a 50 szt.</t>
  </si>
  <si>
    <t>62.</t>
  </si>
  <si>
    <t>65.</t>
  </si>
  <si>
    <t>Krążki na oxydazę cytochromową</t>
  </si>
  <si>
    <t>Krążki do różnicowania E. Faecalis i E. Feaecium</t>
  </si>
  <si>
    <t>paski</t>
  </si>
  <si>
    <t>F</t>
  </si>
  <si>
    <t>Błękit metylenowy Loeflera</t>
  </si>
  <si>
    <t>Podłoża Bactec Plus - podłoża tlenowe</t>
  </si>
  <si>
    <t>butelki</t>
  </si>
  <si>
    <t>Podłoża Bactec Plus - podłoża beztlenowe</t>
  </si>
  <si>
    <t>Podłoża Bactec Plus - podłoża pediatryczne</t>
  </si>
  <si>
    <t>Lewofloksacyna 5</t>
  </si>
  <si>
    <t xml:space="preserve">Krążek z nitrocefiną </t>
  </si>
  <si>
    <t>66.</t>
  </si>
  <si>
    <t>67.</t>
  </si>
  <si>
    <t xml:space="preserve"> 1.</t>
  </si>
  <si>
    <t>Test imunoenzymatyczny do oznaczania rotawirusów i adenowirusow w kale ( 1 op. = 20 ozn.)</t>
  </si>
  <si>
    <t>Test do identyfikacji drobnoustrojów izolowanych z płynu mózgowo- rdzeniowego</t>
  </si>
  <si>
    <t>MacConkey II Agar ( z fioletem krystalicznym)</t>
  </si>
  <si>
    <t>MacConkey Sorbitol Agar</t>
  </si>
  <si>
    <t xml:space="preserve">Columbia Agar </t>
  </si>
  <si>
    <t>Woda peptonowa z tryptofanem</t>
  </si>
  <si>
    <t>Schaedler Broth</t>
  </si>
  <si>
    <t>Podłoże selektywne do izolacji Pseudomonas z cetrymidem</t>
  </si>
  <si>
    <t>Agar czekoladowy z bacytracyną</t>
  </si>
  <si>
    <t xml:space="preserve">Agar czekoladowy </t>
  </si>
  <si>
    <t>Columbia Agar z 5% krwią baranią</t>
  </si>
  <si>
    <t>CHROMagar Candida</t>
  </si>
  <si>
    <t>Odbarwiacz (met. Grama)</t>
  </si>
  <si>
    <t>Fuksyna karbolowa (met. Grama)</t>
  </si>
  <si>
    <t>Fiolet krystaliczny ( met. Grama)</t>
  </si>
  <si>
    <t>Krązki BC do identyfikacji Moraxella</t>
  </si>
  <si>
    <t>Suplement FOS</t>
  </si>
  <si>
    <t xml:space="preserve">1. </t>
  </si>
  <si>
    <t xml:space="preserve">2. </t>
  </si>
  <si>
    <t xml:space="preserve"> Wartość brutto stanowiąca sumę  C + E = F</t>
  </si>
  <si>
    <t>szt</t>
  </si>
  <si>
    <t>MacCokey Agar</t>
  </si>
  <si>
    <t>Sabouraud Dextrose ( Podłoże z chloramfenikolem i gentamycyną)</t>
  </si>
  <si>
    <t>Cena jedn. netto za szt.</t>
  </si>
  <si>
    <t>Cena jedn. netto za 1 szt.</t>
  </si>
  <si>
    <t>Cena jedn. Netto za 1 pasek</t>
  </si>
  <si>
    <t>Cena jedn. netto za 1 zestaw</t>
  </si>
  <si>
    <t>Numer katalogowy</t>
  </si>
  <si>
    <t>Nazwa handlowa/producent</t>
  </si>
  <si>
    <t>RAZEM</t>
  </si>
  <si>
    <t>Odczynnik Mac Williama</t>
  </si>
  <si>
    <t xml:space="preserve"> Wartość brutto stanowiąca sumę                   C + E = F</t>
  </si>
  <si>
    <t xml:space="preserve">Szybki test do identyfikacji Paciorkowców gr A z wymazów z gardła </t>
  </si>
  <si>
    <t xml:space="preserve"> test</t>
  </si>
  <si>
    <t>Cena jedn. Netto za 1 test</t>
  </si>
  <si>
    <t>Karbol - Ksylen 1 + 3</t>
  </si>
  <si>
    <t>Testy do oznaczania lekowrażliwości Candida spp.
(zestaw a 25 testów )</t>
  </si>
  <si>
    <t xml:space="preserve">       butelki </t>
  </si>
  <si>
    <t xml:space="preserve">  Pakiet nr 3 - Paski do moczu</t>
  </si>
  <si>
    <t>Bilirubina bezpośrednia i całkowita</t>
  </si>
  <si>
    <t>ml.</t>
  </si>
  <si>
    <r>
      <t>Płyn T</t>
    </r>
    <r>
      <rPr>
        <sz val="10"/>
        <rFont val="Arial"/>
        <family val="0"/>
      </rPr>
      <t>ürka</t>
    </r>
  </si>
  <si>
    <t>Płyn Pandiego</t>
  </si>
  <si>
    <t>Zieleń malachitowa 2%</t>
  </si>
  <si>
    <t xml:space="preserve">Płyn do liczenia płytek </t>
  </si>
  <si>
    <t>Płyn Nonne - Apelta</t>
  </si>
  <si>
    <t>TCA  10%</t>
  </si>
  <si>
    <t>CLED Agar</t>
  </si>
  <si>
    <t>CHROMagar Strep B ( do izolacji paciorkowców z gr"B")</t>
  </si>
  <si>
    <t>Amikacyna 30</t>
  </si>
  <si>
    <t>Amoksycylina 10</t>
  </si>
  <si>
    <t>Amoksycylina/kwas klawulanowy 20/10</t>
  </si>
  <si>
    <t>Ampicylina 10</t>
  </si>
  <si>
    <t>Ampicylina 2</t>
  </si>
  <si>
    <t>Ampicylina/sulbaktam 10/10</t>
  </si>
  <si>
    <t>Cefoperazon/sulbactam 30/75</t>
  </si>
  <si>
    <t>Cefotaksym 30</t>
  </si>
  <si>
    <t>Cefoksytyna 30</t>
  </si>
  <si>
    <t>Ceftazydym 30</t>
  </si>
  <si>
    <t>Ceftriakson 30</t>
  </si>
  <si>
    <t>Cefuroksym 30</t>
  </si>
  <si>
    <t>Cefazolina 30</t>
  </si>
  <si>
    <t>Ciprofloksacyna 5</t>
  </si>
  <si>
    <t>Chloramfenikol 30</t>
  </si>
  <si>
    <t>Erytromycyna 15</t>
  </si>
  <si>
    <t>Fosfomycyna (trometamol ) 200</t>
  </si>
  <si>
    <t>Gentamicyna 10</t>
  </si>
  <si>
    <t>Doripenem 10</t>
  </si>
  <si>
    <t>Ertapenem 10</t>
  </si>
  <si>
    <t>Kwas nalidyksowy 30</t>
  </si>
  <si>
    <t>Norfloksacyna 10</t>
  </si>
  <si>
    <t>Ofloksacyna 5</t>
  </si>
  <si>
    <t>Oksacylina 1</t>
  </si>
  <si>
    <t>Teikoplanina 30</t>
  </si>
  <si>
    <t>Tetracyklina 30</t>
  </si>
  <si>
    <t>Tikarcylina 75</t>
  </si>
  <si>
    <t>Tobramycyna 10</t>
  </si>
  <si>
    <t>Trimetoprim 5</t>
  </si>
  <si>
    <t>Bulion tryptozowo - sojowy</t>
  </si>
  <si>
    <t>Tigecyklina 15</t>
  </si>
  <si>
    <t>31.</t>
  </si>
  <si>
    <t>33.</t>
  </si>
  <si>
    <t>36.</t>
  </si>
  <si>
    <t>41.</t>
  </si>
  <si>
    <t>44.</t>
  </si>
  <si>
    <t>48.</t>
  </si>
  <si>
    <t>50.</t>
  </si>
  <si>
    <t>60.</t>
  </si>
  <si>
    <t>63.</t>
  </si>
  <si>
    <t>64.</t>
  </si>
  <si>
    <t>Hematoksylina Mayera</t>
  </si>
  <si>
    <t>Szczep wzorcowy ATCC E. coli 25922</t>
  </si>
  <si>
    <t>wymazówka</t>
  </si>
  <si>
    <t>wymazówki</t>
  </si>
  <si>
    <t>Cena jedn. Netto  1 litr/ml.</t>
  </si>
  <si>
    <t>Odczynnik monoklonalny anty - D RUM</t>
  </si>
  <si>
    <t xml:space="preserve">Odczynnik monoklonalny anty - D BLEND </t>
  </si>
  <si>
    <t>Standard anty - D</t>
  </si>
  <si>
    <t>PBS - buforowany roztwór NaCl</t>
  </si>
  <si>
    <t>l.</t>
  </si>
  <si>
    <t>Konserwowane krwinki wzorcowe do wykrywania przeciwciał</t>
  </si>
  <si>
    <t>Właściwa próba krzyżowa PTA LISS: (liczba donacji)</t>
  </si>
  <si>
    <t>Nazwa artykułu/opis badania</t>
  </si>
  <si>
    <t xml:space="preserve">GRUPA KRWI </t>
  </si>
  <si>
    <t>PRÓBA ZGODNOŚCI</t>
  </si>
  <si>
    <t>DODATKOWE BADANIA</t>
  </si>
  <si>
    <t>MATERIAŁY ZUŻYWALNE POTRZEBNE DO WYKONYWANIA WW. ILOŚCI BADAŃ</t>
  </si>
  <si>
    <t>Końcówki do pipety  w szt.</t>
  </si>
  <si>
    <t>Odczynnik LISS  w ml.</t>
  </si>
  <si>
    <t>Zewnątrzlaboratoryjna międzynarodowa kontrola jakosci potwierdzona certyfikatem dostosowana do metod probówkowych i mikrokolumnowych</t>
  </si>
  <si>
    <t>Ilość opakowań na rok</t>
  </si>
  <si>
    <t>Cenna netto za opakowanie</t>
  </si>
  <si>
    <t>B</t>
  </si>
  <si>
    <t>Ilość badań/ml. lub sztuk z 1 opakowania</t>
  </si>
  <si>
    <t>Cena jedn. Netto za 1 wymazówke</t>
  </si>
  <si>
    <t>Kwota VAT stanowiąca
ilczyn
CxD=E</t>
  </si>
  <si>
    <t>Lp</t>
  </si>
  <si>
    <t>Opis przedmiotu zamówienia</t>
  </si>
  <si>
    <t>Jednostka miary</t>
  </si>
  <si>
    <t>Oznaczenie producenta</t>
  </si>
  <si>
    <t>Oferowana ilość op.</t>
  </si>
  <si>
    <t>Pałeczki Gram ujemne (-) ID + MIC, testy do identyfikacji biochemicznej i oznaczania lekowrażliwości bakterii G (-)</t>
  </si>
  <si>
    <t xml:space="preserve">Staphylococcus i Enterococ + Strep B i D ;  ID + MIC, testy do identyfikacji biochemicznej i oznaczania lekowrażliwości bakterii Gram ( + ) </t>
  </si>
  <si>
    <t xml:space="preserve">Testy do oznaczania ID i  lekowrażliwości bakterii G (-) z oznaczeniem wartości MIC  leki skierowane na Niefermentujące </t>
  </si>
  <si>
    <t xml:space="preserve">HAEMO ID, testy do identyfikacji biochemicznej bakterii z rodzaju Haemophilus i Neisseria </t>
  </si>
  <si>
    <t>Testy do identyfikacji i oznaczania  lekowrażliwości bakterii Gram minus  z moczu</t>
  </si>
  <si>
    <t>Streptococcus MIC, testy do oznaczania lekowrażliwości Streptococcus pneumoniae,  paciorkowców B-hemolitycznych oraz Viridans  z oznaczaniem wartości MIC</t>
  </si>
  <si>
    <t>Dzierżawa analizatora (przez okres 12 miesięcy)</t>
  </si>
  <si>
    <t>Dzierżawa -12 miesiecy</t>
  </si>
  <si>
    <t xml:space="preserve">RAZEM </t>
  </si>
  <si>
    <t>Wartość netto stanowiąca iloczyn                        A x B = C</t>
  </si>
  <si>
    <t>Kwota VAT stanowiąca
iloczyn
C x D = E</t>
  </si>
  <si>
    <t xml:space="preserve"> fiolka</t>
  </si>
  <si>
    <t>fiolka</t>
  </si>
  <si>
    <t>Cena jedn. netto za 1 oznaczenie/fiolka</t>
  </si>
  <si>
    <t xml:space="preserve">  Pakiet nr 1 - odczynniki</t>
  </si>
  <si>
    <t>%    VAT</t>
  </si>
  <si>
    <t>VAT
  %</t>
  </si>
  <si>
    <t>Kwota VAT stanowiąca iloczyn CxD=E</t>
  </si>
  <si>
    <t xml:space="preserve">  Pakiet nr 2 - Testy narkotyczne kasetkowe,testy.</t>
  </si>
  <si>
    <t>Testy narkotyczne kasetkowe</t>
  </si>
  <si>
    <t xml:space="preserve">        F</t>
  </si>
  <si>
    <t xml:space="preserve">Testy </t>
  </si>
  <si>
    <t xml:space="preserve">  Pakiet nr 4 - Odczynniki</t>
  </si>
  <si>
    <t>Cena jedn. Netto 
za 1 litr</t>
  </si>
  <si>
    <t>VAT 
 %</t>
  </si>
  <si>
    <t>Balsam kanadyjski do mikroskopu 
(a 500 ml)</t>
  </si>
  <si>
    <t>Testy do oznaczania lekowrażliwości dla beztlenowców
(zestaw  a 10 testów)</t>
  </si>
  <si>
    <t>Cena jedn. Netto za 
zestaw</t>
  </si>
  <si>
    <t>Wzorzec MC Farlanda 
(zestaw a 30 ml. )</t>
  </si>
  <si>
    <t>Saszetki do pojemników wytwarzające środowisko beztlenowe  ( op. a        szt.)</t>
  </si>
  <si>
    <t>Suchy wskaźnik atmosfery beztlenowej (op. a        szt.)</t>
  </si>
  <si>
    <t>VAT 
%</t>
  </si>
  <si>
    <r>
      <t>Amfetamina</t>
    </r>
    <r>
      <rPr>
        <sz val="10"/>
        <rFont val="Arial CE"/>
        <family val="0"/>
      </rPr>
      <t xml:space="preserve"> - minimalny dolny próg wykrywalności 1000 ng/ml  ( op. a        szt.)</t>
    </r>
  </si>
  <si>
    <r>
      <t>Barbiturany</t>
    </r>
    <r>
      <rPr>
        <sz val="10"/>
        <rFont val="Arial CE"/>
        <family val="0"/>
      </rPr>
      <t xml:space="preserve"> - minimalny dolny próg wykrywalności 300 ng/ml  ( op. a        szt.)</t>
    </r>
  </si>
  <si>
    <r>
      <t>Benzodiazepina</t>
    </r>
    <r>
      <rPr>
        <sz val="10"/>
        <rFont val="Arial CE"/>
        <family val="0"/>
      </rPr>
      <t xml:space="preserve"> - minimalny dolny próg wykrywalności 300 ng/ml  ( op. a        szt.)</t>
    </r>
  </si>
  <si>
    <r>
      <t>Ekstazy</t>
    </r>
    <r>
      <rPr>
        <sz val="10"/>
        <rFont val="Arial CE"/>
        <family val="0"/>
      </rPr>
      <t xml:space="preserve"> - minimalny dolny próg wykrywalności 500ng/ml  ( op. a        szt.)</t>
    </r>
  </si>
  <si>
    <r>
      <t>Marihuana</t>
    </r>
    <r>
      <rPr>
        <sz val="10"/>
        <rFont val="Arial CE"/>
        <family val="0"/>
      </rPr>
      <t xml:space="preserve"> - minimalny dolny próg wykrywalności 50 ng/ml  ( op. a        szt.)</t>
    </r>
  </si>
  <si>
    <t>Test do wykrywania kiły metodą RPR
( op. a        szt.)</t>
  </si>
  <si>
    <t>Anty - streptolizyna ASO  
( op. a        szt.)</t>
  </si>
  <si>
    <t>Czynnik reumatoidalny RF 
 ( op. a        szt.)</t>
  </si>
  <si>
    <t>Anty DNA 
 ( op. a        szt.)</t>
  </si>
  <si>
    <t>Zestaw 3 krwinek wzorcowych do screeningu p/c zawierające antygen Cw zawieszone w roztworze LISS</t>
  </si>
  <si>
    <t>4 x rok</t>
  </si>
  <si>
    <t>1 zestaw</t>
  </si>
  <si>
    <t xml:space="preserve">BD Crystal - Zestaw do identyfikacji pałeczek Gram - ujemnych  (1 zestaw a 20 oznaczeń) </t>
  </si>
  <si>
    <t>BD Crystal - Zestaw do identyfikacji bakterii Gram - dodatnich   (1 zestaw a 20 oznaczeń)</t>
  </si>
  <si>
    <t>BD Crystal - Zestaw do identyfikacji Neisseria/ Haemophillus   (1 zestaw a 20 oznaczeń)</t>
  </si>
  <si>
    <t>BD Crystal - Zestaw do identyfikacji beztlenowców
(1 zestaw a 20 oznaczeń)</t>
  </si>
  <si>
    <t xml:space="preserve">Cena jedn. Netto za 1 zestaw         </t>
  </si>
  <si>
    <t>Ksylen cz.d.a</t>
  </si>
  <si>
    <t>PAKIET 18 - Szczepy wzorcowe</t>
  </si>
  <si>
    <t>Pakiet nr 17 - saszetki do pojemników i suchy wskaźnik atmosfery beztlenowej</t>
  </si>
  <si>
    <t>Pakiet 16 - wzorzec McFarlanda</t>
  </si>
  <si>
    <t>Pakiet 15 -Opis systemu do analizy mikrobiologicznej</t>
  </si>
  <si>
    <t xml:space="preserve">  Pakiet nr 14 - Testy do identyfikacji bakterii</t>
  </si>
  <si>
    <t>Pakiet nr 12 - testy do oznaczania lekowrażliwości</t>
  </si>
  <si>
    <t>Pakiet nr 9 - Podłoża do posiewu krwi - apart BACTEC 9050</t>
  </si>
  <si>
    <t>Pakiet 8 - krążki</t>
  </si>
  <si>
    <t xml:space="preserve">  Pakiet nr 7 - Podłoża</t>
  </si>
  <si>
    <t xml:space="preserve">  Pakiet nr 5- Serologia</t>
  </si>
  <si>
    <t>Szybki mokry test ureazowy do wykrywania Helicobacter pylori w bioptatach z żołądka
(op.      a testów )</t>
  </si>
  <si>
    <t>Columbia CNA agar z 5% krwią baranią</t>
  </si>
  <si>
    <t>Mueller Hinton  Agar z 5% krwią końską i 20 mg/L
 NAD (MH-F)</t>
  </si>
  <si>
    <t xml:space="preserve">Mueller Hinton  Agar z 5% krwią baranią </t>
  </si>
  <si>
    <t>Cefotaksym 5</t>
  </si>
  <si>
    <t>Ceftazydym 10</t>
  </si>
  <si>
    <t>Cefaklor30</t>
  </si>
  <si>
    <t>Chinupristina/dalfopristina15</t>
  </si>
  <si>
    <t>Gentamicyna 30</t>
  </si>
  <si>
    <t>Klindamycyna 2</t>
  </si>
  <si>
    <t>Kwas fusydowy 10</t>
  </si>
  <si>
    <t>Linezolid 10</t>
  </si>
  <si>
    <t>Minocykina 30</t>
  </si>
  <si>
    <t>Moksifloksacyna 5</t>
  </si>
  <si>
    <t>Netilmycyna 10</t>
  </si>
  <si>
    <t>Nitrofurantoina 100</t>
  </si>
  <si>
    <t>Penicylina G (penicylina benzylowa) 1UI</t>
  </si>
  <si>
    <t>Penicylina V ( fenoksymetylopenicylina)10</t>
  </si>
  <si>
    <t>Piperacylina 30</t>
  </si>
  <si>
    <t>Piperacylina /tazobaktam ( 30/6 )  36</t>
  </si>
  <si>
    <t>Rifampicyna 5</t>
  </si>
  <si>
    <t>Trimetoprim/sulfametoksazol ( 1:19) 25</t>
  </si>
  <si>
    <t>Tikarcylina /kwas klawulanowy (75/10) 85</t>
  </si>
  <si>
    <t>Vankomycyna 5</t>
  </si>
  <si>
    <t>Odczynnik PYR ( 1 fiolka a        ml. )</t>
  </si>
  <si>
    <t>Kwas boronowy (fiolka a 2 ml. )</t>
  </si>
  <si>
    <t>op.</t>
  </si>
  <si>
    <t>Pojemniki z styropianu do transportu podłóż z krwią  (op.a 10 szt.)</t>
  </si>
  <si>
    <t>Szczep wzorcowy ATCC S. aureus 29213</t>
  </si>
  <si>
    <t>Szczep wzorcowy ATCC P. aeruginosa 27853</t>
  </si>
  <si>
    <t>Szczep wzorcowy ATCC E faecalis 29212</t>
  </si>
  <si>
    <t>Szczep wzorcowy ATCC S. pneumoniae 49619</t>
  </si>
  <si>
    <t>Szczep wzorcowy NCTC H. influenzae 8468</t>
  </si>
  <si>
    <t>Cena jedn. netto za 1 kg, ml, płytkę, szt.</t>
  </si>
  <si>
    <t>EDTA    (fiolka a 2 ml.)</t>
  </si>
  <si>
    <t xml:space="preserve">fiolka </t>
  </si>
  <si>
    <t xml:space="preserve"> fiolka a 50 szt. </t>
  </si>
  <si>
    <t xml:space="preserve">Cena jedn. netto za fiolkę/krążek/ml./pasek </t>
  </si>
  <si>
    <t xml:space="preserve">Pyra test </t>
  </si>
  <si>
    <t>KRWINKI FIRMOWE DO BADANIA PRZEGLADOWEGO PRZECIWCIAŁ</t>
  </si>
  <si>
    <t>Sterylne fiolki z koralikami do przechowywania szczepów wzorcowych w niskich temperaturach</t>
  </si>
  <si>
    <t>Terminy ważności podłoży na płytkach: min. 5-6 tygodni dla pożywek zawierających krew, min.6-8 tygodni dla pozostałych pożywek. Do oferty dołączyć wykaz terminów ważności pożywek.</t>
  </si>
  <si>
    <t>Dostawca ma obowiązek dostarczyć płytki bez uszkodzeń mechanicznych.</t>
  </si>
  <si>
    <t>Każda fiolka musi posiadać etykietę z nazwą antybiotyku, jego stężeniem, datą ważności i nr serii.</t>
  </si>
  <si>
    <t>Na każdym pojedynczym krążku musi widnieć jego symbol i stężenie w μg wydrukowane obustronnie.</t>
  </si>
  <si>
    <t>Każdy krążek musi zawierać międzynarodowe niezmieniające się oznaczenie i stężenie antybiotyku zgodnie z zaleceniami EUCAST.</t>
  </si>
  <si>
    <t>Paski z gradientem antybiotyku muszą być plastikowe, pakowane hermetycznie z pochłaniaczem wilgoci.</t>
  </si>
  <si>
    <t>Testy do oznaczania lekowrażliwości zgodne z zaleceniami EUCAST.</t>
  </si>
  <si>
    <t>Interpretacja MIC zgodnie z wartościami granicznymi EUCAST</t>
  </si>
  <si>
    <t>Do każej dostawy musi być dołączone świadectwo kontroli na krążki antybiotykowe ( lub dostępne na stronie internetowej), które powinno zawierać:nazwę producenta, 
nazwę antybiotyku, stężenie, nr serii, datę ważności, kontrolę stężenia antybiotyku na krążku, kontrolę na szczepach wzorcowych wraz ze strefami.</t>
  </si>
  <si>
    <t>Podłoże transportowe do posiewu moczu (typu Uromedium)</t>
  </si>
  <si>
    <t>Jałowa krew barania odwłókniona bez perełek  w butelkach a  100  ml.</t>
  </si>
  <si>
    <t>Jałowa krew końska odwłókniona bez perełek  w butelkach a  100 ml.</t>
  </si>
  <si>
    <t>Novobiocyna 30</t>
  </si>
  <si>
    <t>68.</t>
  </si>
  <si>
    <t>69.</t>
  </si>
  <si>
    <t>70.</t>
  </si>
  <si>
    <t>Glukoza + wzorzec - 
roztwór gotowy do użycia</t>
  </si>
  <si>
    <t>Do każdej dostawy  musi być dołączone ( lub dostępne na stronie internetowej ) świadectwo kontroli jakości podłoża, które powinno zawierać:nazwę producenta, nazwę porduktu, nr serii,datę ważności, ogólną charakterystykę pożywki: kolor,pH, kontrola jałowości, wzrostu, charakterystykę mikrobiologiczną: wykaz szczepów kontrolnych z kolekcji ATCC. Dla pożywki Mueller Hinton certyfikat powinien zawierać kontrolę stabilności pożywki z uzyskanymi wynikami dla poszczególnych szczepów i krążków antybiotykowych. Podpis osoby kontrolującej lub informacje o elektronicznej walidacji certyfikatu.</t>
  </si>
  <si>
    <t>Producent podłoży musi posiadać certyfikat ISO 13845 i ISO 9001, deklaracje zgodności, certyfikaty analizy - dołączyć do oferty.</t>
  </si>
  <si>
    <t>Nadruk na płytce musi być czytelny, znajdować się na spodzie płytki i zawierać nazwę pożywki, nr serii, datę ważności i godzinę rozlania.</t>
  </si>
  <si>
    <t>Screening przeciwciał na 3 krw. wzorcowych w PTA LISS</t>
  </si>
  <si>
    <t>Ilość badań rocznie</t>
  </si>
  <si>
    <t>Każda fiolka musi być zapakowana oddzielnie w hermetycznie zamknięty blister.</t>
  </si>
  <si>
    <t>1. Dostawa odczynnikow i materialow zuzywalnych w ciagu 5 dni roboczych</t>
  </si>
  <si>
    <t>2. Instalacja aparatu w ciagu 4 tyg. od daty podpisania umowy</t>
  </si>
  <si>
    <t>3.Oferent zobowiazany jest do przeprowadzenia bezplatnego szkolenia personelu w zakresie obslugi aparatu</t>
  </si>
  <si>
    <t xml:space="preserve">4.Oferent jest zobowiazany przez caly czas trwania umowy dzierzawy do wykonywania bezplatnych napraw  i kontroli nad bezawaryjnym dzialaniem aparatu </t>
  </si>
  <si>
    <t xml:space="preserve">  Pakiet nr 6- odczynniki do serologii transfuzjologicznej metodą aglutynacji kolumnowej</t>
  </si>
  <si>
    <t>Załącznik nr 2  -  FORMULARZ CENOWY</t>
  </si>
  <si>
    <t>Standaryzowane krwinki wzorcowe 
typ PBS-VERA do ukladu AB0</t>
  </si>
  <si>
    <t>Enterococcus Screen Agar (z  wankomyc)</t>
  </si>
  <si>
    <t xml:space="preserve">Schaedler Agar </t>
  </si>
  <si>
    <t>Mueller HintonI Agar z kloksacyliną</t>
  </si>
  <si>
    <t xml:space="preserve">Dezoksycholan sodu </t>
  </si>
  <si>
    <t xml:space="preserve">fiolka  </t>
  </si>
  <si>
    <t>Cefadroksyl 30</t>
  </si>
  <si>
    <t>Cefaleksyna 30</t>
  </si>
  <si>
    <t>Ceftibuten 30</t>
  </si>
  <si>
    <t>Streptomycyna 300</t>
  </si>
  <si>
    <t>Ceftazydym 
( op.a  10 pasków)</t>
  </si>
  <si>
    <t>Cefotaksym 
( op.a  10 pasków)</t>
  </si>
  <si>
    <t>Imipenem 
( op.a 10 pasków)</t>
  </si>
  <si>
    <t>Meropenem 
( op.a 10 pasków)</t>
  </si>
  <si>
    <t>Penicilina 
( op.a 10 pasków)</t>
  </si>
  <si>
    <t>Vankomycyna 
( op.a  10 pasków)</t>
  </si>
  <si>
    <t xml:space="preserve">Test do oznaczania Clostridium difficille w kale -GDH
czułość 0,8 ng/ml
</t>
  </si>
  <si>
    <t xml:space="preserve">  Pakiet nr 13 - Testy  lateksowy do identyfikacji bakterii</t>
  </si>
  <si>
    <t>Krążki jałowe</t>
  </si>
  <si>
    <t>Schaedler Broth (w butelkach a 500 ml)</t>
  </si>
  <si>
    <t>Bulion tryptozowo - sojowy (w butelkach a  500 ml.)</t>
  </si>
  <si>
    <t>Schaedler Agar  z 5 % krwią barania i witaminną K-3</t>
  </si>
  <si>
    <t>71.</t>
  </si>
  <si>
    <t>Mupirocyna 200</t>
  </si>
  <si>
    <t>72.</t>
  </si>
  <si>
    <t>73.</t>
  </si>
  <si>
    <t>74.</t>
  </si>
  <si>
    <t>75.</t>
  </si>
  <si>
    <t>76.</t>
  </si>
  <si>
    <t>Telitromycyna 15</t>
  </si>
  <si>
    <t xml:space="preserve">Krążki identyfikacyjne dla Haemophilus
( BVX, BV, BX) </t>
  </si>
  <si>
    <t>Krążki z optochiną do identyfikacji 
S. Pneumoniae</t>
  </si>
  <si>
    <t>Teikoplanina
(op. a 10 pasków)</t>
  </si>
  <si>
    <t>Kolistyna 
(op. a 10 pasków)</t>
  </si>
  <si>
    <t>Gentamycyna
(op. a 10 pasków)</t>
  </si>
  <si>
    <r>
      <t>Zamawiający wymaga:</t>
    </r>
    <r>
      <rPr>
        <sz val="10"/>
        <rFont val="Arial CE"/>
        <family val="0"/>
      </rPr>
      <t xml:space="preserve">
W poz.5 i 6 odczynnika lateksowego z enzymem</t>
    </r>
  </si>
  <si>
    <t>Strepto Plus A - odczynnik lateksowy do testu z poz. nr 4 pakietu nr 13</t>
  </si>
  <si>
    <t>Strepto Plus B - odczynnik lateksowy do testu z poz. nr 4 pakietu nr 13</t>
  </si>
  <si>
    <r>
      <t>Zamawiający wymaga :</t>
    </r>
    <r>
      <rPr>
        <sz val="10"/>
        <rFont val="Arial CE"/>
        <family val="0"/>
      </rPr>
      <t xml:space="preserve">
 Wpisania w kolumnie -Nazwa artykułu- ilości sztuk w pojedyńczym opakowaniu.</t>
    </r>
  </si>
  <si>
    <t>Test imunochromotograficzny - szybki test jakościowy do wykrywania RSV w próbkach z układu oddechowego
(op. a          oznaczeń.)</t>
  </si>
  <si>
    <t xml:space="preserve">  Pakiet nr 19 - Testy  kasetkowe do identyfikacji </t>
  </si>
  <si>
    <t xml:space="preserve">  Pakiet nr 20 - Testy  płytkowy do identyfikacji wirusów</t>
  </si>
  <si>
    <t>Pakiet nr 21 - test ureazowy</t>
  </si>
  <si>
    <t>Pakiet nr 11 - testy MIC</t>
  </si>
  <si>
    <t>Pakiet nr 10 - Manualne zestawy do identyfikacji drobnoustrojów do oprogramowania BBL Crystal - system</t>
  </si>
  <si>
    <t>Todd- Hewitt bulion  (w butelkach a 500 ml)</t>
  </si>
  <si>
    <t>Trichomedium  (w butelkach a 500 ml)</t>
  </si>
  <si>
    <r>
      <t xml:space="preserve">Zamawiający wymaga:
</t>
    </r>
    <r>
      <rPr>
        <sz val="10"/>
        <rFont val="Arial CE"/>
        <family val="0"/>
      </rPr>
      <t>W p</t>
    </r>
    <r>
      <rPr>
        <sz val="10"/>
        <rFont val="Arial CE"/>
        <family val="0"/>
      </rPr>
      <t>ozycji nr 1 i 4  - testów kasetkowych  pojedynczo pakowanych z oddzielnym buforem. 1 test = kasetka + bufor
W pozycji  nr 2 i 3 kontrola dodatnia w zestawie, skalowane pipety w zestawie, możliwość przechowywania próbki bez zamrożenia do 72 h</t>
    </r>
  </si>
  <si>
    <t>Test do oznaczania Clostridium difficille w kale -toksyna A i B
czułość toksyna:
A - 0,063 ng/ml
B - 1,25 ng/ml</t>
  </si>
  <si>
    <r>
      <t>Zamawiający wymaga :</t>
    </r>
    <r>
      <rPr>
        <sz val="10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</t>
    </r>
  </si>
  <si>
    <t>Krążki antybiotykowe powinny posiadać termin ważnośći min. 12 mc.  i pochodzić od jednego producenta.</t>
  </si>
  <si>
    <t>Dzierżawa urządzeń i oprogramowania do wykonywania badań. 
- Dzierżawa zestawu manualnego
- Dzierżawa oprogramowania do zarządzania gospodarką krwi w pracowni serologii transfuzjologicznej z niezbędnym sprzętem komputerowym, drukarką laserową z dwoma tonerami i czytnikiem barkodów dawców.</t>
  </si>
  <si>
    <r>
      <t>Pełne oznaczenie grupy krwi z badaniem izoaglutynin grupowych (A-B-D</t>
    </r>
    <r>
      <rPr>
        <vertAlign val="superscript"/>
        <sz val="8"/>
        <rFont val="Arial"/>
        <family val="2"/>
      </rPr>
      <t>VI</t>
    </r>
    <r>
      <rPr>
        <sz val="8"/>
        <rFont val="Arial"/>
        <family val="2"/>
      </rPr>
      <t>-/A1-B)</t>
    </r>
  </si>
  <si>
    <t xml:space="preserve">Potwierdzenie grupy krwi noworodka: druga seria A-B-D,inne klony niż w pkt 5 </t>
  </si>
  <si>
    <t>Grupa krwi noworodka z BTA 
(A-B-DVI-ctrl-BTA) - odczynnik anty-D nie wykrywający odmianę DVI</t>
  </si>
  <si>
    <t>Cefiksim 5</t>
  </si>
  <si>
    <t>Mueller Hinton Agar</t>
  </si>
  <si>
    <t>_ Liczbę opakowań należy zaokrąglić do pełnego opakowania w górę. 
_Dostawa wg harmonogramu na czas trwania umowy z co miesieczną częstotliwością, dopuszcza się możliwość zmian w harmonogramie dostaw ze strony zamawiajacego po odpowiednio wcześniejszym poinformowaniu wykonawcy.
_ Dostawa interwencyjna w ciągu 5 dni od zgłoszenia.
_ Wszystkie odczynniki muszą pochodzić od jednego producenta i być dostarczone w tem. 2-8 °C potwierdzone wydrukiem z monitoringu temperatury jako załącznik do oferty.
_ Przy  fakturze należy podać  za który miesiac dostawy wg harmonogramu jest wystawiona faktura.</t>
  </si>
  <si>
    <t>Odczynnik monoklonalny anty - A 
(BIRMA-1) - dwie różne serie</t>
  </si>
  <si>
    <t>Odczynnik monoklonalny anty- B (LB-2)
 - dwie różne serie</t>
  </si>
  <si>
    <r>
      <t>Zamawiający wymaga :</t>
    </r>
    <r>
      <rPr>
        <sz val="10"/>
        <color indexed="8"/>
        <rFont val="Arial CE"/>
        <family val="0"/>
      </rPr>
      <t xml:space="preserve">
Dołączenia do oferty metodyk w języku polskim potwierdzających spełnienie wymagań SIWZ przez oferowany asortyment.</t>
    </r>
  </si>
  <si>
    <t>Uwaga:w przypadku nie stosowania u danego Wykonawcy numeru katalogowego należy zaznaczyć to w formularzu cenowym zapisem np.: -nie stosuje-.</t>
  </si>
  <si>
    <t>Uwaga!</t>
  </si>
  <si>
    <t>Kwota VAT stanowiąca
iloczyn
CxD=E</t>
  </si>
  <si>
    <t>Brak wypełnienia kolumny -Nazwa handlowa /producent - wymaganymi informacjami spowoduje odrzucenie oferty na pdostawie art. 89 ust. 1 pkt 2 Pzp. W przypadku, gdy nazwa handlowa zaoferowanych artykułów pokrywa się z nazwą podaną przez Zamawiajacego należy wpisać zwrot - Jak u Zamawiającego -.</t>
  </si>
  <si>
    <r>
      <t xml:space="preserve">Zamawiający dopuszca :
</t>
    </r>
    <r>
      <rPr>
        <sz val="10"/>
        <color indexed="8"/>
        <rFont val="Arial CE"/>
        <family val="0"/>
      </rPr>
      <t xml:space="preserve">Oddzielny zestaw do oznaczania bilirubiny bezposredniej -200 ml i bilirubiny całkowitej -200 ml </t>
    </r>
  </si>
  <si>
    <t>Helicobacter pylori test płytkowy do wykrywania przeciwciał w surowicy
 ( op. a        szt.)</t>
  </si>
  <si>
    <t>Test immunochromotograficzny na krew utajoną w kale o czułosci min.50 ng/ml
( op. a        szt.)</t>
  </si>
  <si>
    <t>Test immunoenzymatyczny na Lamblie metodą ELISA o czułości min.5 ng/ml atygenu
Giardia ( op. a        szt.)</t>
  </si>
  <si>
    <r>
      <t>Zamawiający wymaga :</t>
    </r>
    <r>
      <rPr>
        <sz val="10"/>
        <color indexed="8"/>
        <rFont val="Arial CE"/>
        <family val="0"/>
      </rPr>
      <t xml:space="preserve">
Wpisania w kolumnie -Nazwa artykułu- ilości sztuk w pojedyńczym opakowaniu  i dołączenia do oferty metodyk w języku polskim potwierdzających spełnienie wymagań SIWZ przez oferowany asortyment.
W poz.11 testu blokującego interferencję ze strony przeciwciał heterofilnych, o braku efektu prozonowego do min. 1000000 mlU/mlhCG 
W poz.12 testu którego czułość i swoistość wynosi 100%, który został oceniony przy użyciu świeżych próbek kału,
testu z max 2 seriami płukań (max 4 powtórzenia każda seria)</t>
    </r>
  </si>
  <si>
    <r>
      <t xml:space="preserve">Zamawiający dopuszcza :
</t>
    </r>
    <r>
      <rPr>
        <sz val="10"/>
        <color indexed="8"/>
        <rFont val="Arial CE"/>
        <family val="0"/>
      </rPr>
      <t>Testy o wyższej czułości niż podane w tabeli</t>
    </r>
  </si>
  <si>
    <t>Test paskowy do moczu do odczytu wizualnego jedenastoparametrowy (glukoza, ketony, pH, bilirubina, urobilinogen, białko, azotyny, ciężar właściwy, krew, leukocyty, kwas askorbinowy)</t>
  </si>
  <si>
    <t>5. Mozliwosc zglaszania awari przez 24h/dobę, czas reakcji serwisu max. do 24h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</si>
</sst>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"/>
    <numFmt numFmtId="168" formatCode="#,##0.0000\ &quot;zł&quot;"/>
    <numFmt numFmtId="169" formatCode="#,##0\ &quot;zł&quot;"/>
    <numFmt numFmtId="170" formatCode="[$-415]d\ mmmm\ yyyy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"/>
    <numFmt numFmtId="181" formatCode="#,##0.00\ &quot;zł&quot;"/>
    <numFmt numFmtId="182" formatCode="#\ ?/?"/>
    <numFmt numFmtId="183" formatCode="0.000"/>
    <numFmt numFmtId="184" formatCode="#,##0.0000_ ;[Red]\-#,##0.0000\ "/>
    <numFmt numFmtId="185" formatCode="#,##0.0000\ [$€-1];[Red]\-#,##0.0000\ [$€-1]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[$€-2]\ #,##0.00_);[Red]\([$€-2]\ #,##0.00\)"/>
    <numFmt numFmtId="194" formatCode="#,##0.000\ &quot;zł&quot;;[Red]\-#,##0.000\ &quot;zł&quot;"/>
    <numFmt numFmtId="195" formatCode="#,##0\ [$€-1];[Red]\-#,##0\ [$€-1]"/>
    <numFmt numFmtId="196" formatCode="0.0%"/>
    <numFmt numFmtId="197" formatCode="#,##0.00\ [$€-1];[Red]\-#,##0.00\ [$€-1]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0"/>
    </font>
    <font>
      <b/>
      <sz val="11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/>
      <protection/>
    </xf>
    <xf numFmtId="0" fontId="13" fillId="0" borderId="0">
      <alignment/>
      <protection/>
    </xf>
    <xf numFmtId="0" fontId="38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1" fillId="20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165" fontId="2" fillId="2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>
      <alignment horizontal="center" vertical="center"/>
    </xf>
    <xf numFmtId="0" fontId="1" fillId="2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167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0" xfId="0" applyFont="1" applyAlignment="1">
      <alignment/>
    </xf>
    <xf numFmtId="167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55">
      <alignment/>
      <protection/>
    </xf>
    <xf numFmtId="0" fontId="16" fillId="0" borderId="0" xfId="54" applyFont="1" applyAlignment="1">
      <alignment horizontal="center" vertical="center"/>
      <protection/>
    </xf>
    <xf numFmtId="0" fontId="17" fillId="0" borderId="16" xfId="54" applyFont="1" applyFill="1" applyBorder="1" applyAlignment="1">
      <alignment horizontal="center" vertical="center" wrapText="1"/>
      <protection/>
    </xf>
    <xf numFmtId="0" fontId="17" fillId="0" borderId="17" xfId="54" applyFont="1" applyFill="1" applyBorder="1" applyAlignment="1">
      <alignment horizontal="center" vertical="center" wrapText="1"/>
      <protection/>
    </xf>
    <xf numFmtId="0" fontId="17" fillId="0" borderId="18" xfId="54" applyFont="1" applyFill="1" applyBorder="1" applyAlignment="1">
      <alignment horizontal="center" vertical="center" wrapText="1"/>
      <protection/>
    </xf>
    <xf numFmtId="0" fontId="19" fillId="0" borderId="19" xfId="54" applyFont="1" applyFill="1" applyBorder="1" applyAlignment="1">
      <alignment horizontal="center" vertical="center"/>
      <protection/>
    </xf>
    <xf numFmtId="4" fontId="13" fillId="0" borderId="19" xfId="54" applyNumberFormat="1" applyFont="1" applyBorder="1" applyAlignment="1">
      <alignment vertical="center"/>
      <protection/>
    </xf>
    <xf numFmtId="9" fontId="13" fillId="0" borderId="20" xfId="58" applyFont="1" applyBorder="1" applyAlignment="1">
      <alignment horizontal="center" vertical="center"/>
    </xf>
    <xf numFmtId="4" fontId="13" fillId="0" borderId="21" xfId="54" applyNumberFormat="1" applyFont="1" applyBorder="1" applyAlignment="1">
      <alignment vertical="center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/>
      <protection/>
    </xf>
    <xf numFmtId="49" fontId="13" fillId="0" borderId="23" xfId="54" applyNumberFormat="1" applyFont="1" applyFill="1" applyBorder="1" applyAlignment="1">
      <alignment vertical="center"/>
      <protection/>
    </xf>
    <xf numFmtId="49" fontId="13" fillId="0" borderId="24" xfId="54" applyNumberFormat="1" applyFont="1" applyFill="1" applyBorder="1" applyAlignment="1">
      <alignment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17" fillId="0" borderId="16" xfId="54" applyFont="1" applyBorder="1" applyAlignment="1">
      <alignment horizontal="center" vertical="center"/>
      <protection/>
    </xf>
    <xf numFmtId="0" fontId="17" fillId="0" borderId="13" xfId="54" applyFont="1" applyFill="1" applyBorder="1" applyAlignment="1">
      <alignment vertical="center"/>
      <protection/>
    </xf>
    <xf numFmtId="0" fontId="18" fillId="0" borderId="17" xfId="54" applyFont="1" applyFill="1" applyBorder="1" applyAlignment="1">
      <alignment horizontal="center" vertical="center"/>
      <protection/>
    </xf>
    <xf numFmtId="4" fontId="13" fillId="0" borderId="17" xfId="54" applyNumberFormat="1" applyFont="1" applyBorder="1" applyAlignment="1">
      <alignment vertical="center"/>
      <protection/>
    </xf>
    <xf numFmtId="9" fontId="13" fillId="0" borderId="18" xfId="58" applyFont="1" applyBorder="1" applyAlignment="1">
      <alignment horizontal="center" vertical="center"/>
    </xf>
    <xf numFmtId="4" fontId="13" fillId="0" borderId="25" xfId="54" applyNumberFormat="1" applyFont="1" applyBorder="1" applyAlignment="1">
      <alignment vertical="center"/>
      <protection/>
    </xf>
    <xf numFmtId="0" fontId="17" fillId="0" borderId="12" xfId="54" applyFont="1" applyFill="1" applyBorder="1" applyAlignment="1">
      <alignment vertical="center"/>
      <protection/>
    </xf>
    <xf numFmtId="0" fontId="13" fillId="0" borderId="26" xfId="54" applyFont="1" applyFill="1" applyBorder="1" applyAlignment="1">
      <alignment horizontal="center" vertical="center"/>
      <protection/>
    </xf>
    <xf numFmtId="0" fontId="13" fillId="0" borderId="17" xfId="54" applyFont="1" applyFill="1" applyBorder="1" applyAlignment="1">
      <alignment vertical="center"/>
      <protection/>
    </xf>
    <xf numFmtId="0" fontId="13" fillId="0" borderId="17" xfId="54" applyFont="1" applyFill="1" applyBorder="1" applyAlignment="1">
      <alignment horizontal="center" vertical="center"/>
      <protection/>
    </xf>
    <xf numFmtId="0" fontId="13" fillId="0" borderId="18" xfId="54" applyFont="1" applyFill="1" applyBorder="1" applyAlignment="1">
      <alignment vertical="center"/>
      <protection/>
    </xf>
    <xf numFmtId="0" fontId="19" fillId="0" borderId="27" xfId="54" applyFont="1" applyFill="1" applyBorder="1" applyAlignment="1">
      <alignment horizontal="center" vertical="center"/>
      <protection/>
    </xf>
    <xf numFmtId="4" fontId="13" fillId="0" borderId="27" xfId="54" applyNumberFormat="1" applyFont="1" applyBorder="1" applyAlignment="1">
      <alignment vertical="center"/>
      <protection/>
    </xf>
    <xf numFmtId="4" fontId="21" fillId="0" borderId="28" xfId="54" applyNumberFormat="1" applyFont="1" applyBorder="1" applyAlignment="1">
      <alignment vertical="center"/>
      <protection/>
    </xf>
    <xf numFmtId="0" fontId="13" fillId="0" borderId="0" xfId="54" applyFont="1" applyAlignment="1">
      <alignment horizontal="center" vertical="center"/>
      <protection/>
    </xf>
    <xf numFmtId="0" fontId="13" fillId="0" borderId="0" xfId="54" applyFont="1" applyAlignment="1">
      <alignment vertical="center"/>
      <protection/>
    </xf>
    <xf numFmtId="0" fontId="19" fillId="0" borderId="0" xfId="54" applyFont="1" applyAlignment="1">
      <alignment horizontal="center" vertical="center"/>
      <protection/>
    </xf>
    <xf numFmtId="9" fontId="13" fillId="0" borderId="0" xfId="58" applyFont="1" applyAlignment="1">
      <alignment horizontal="center" vertical="center"/>
    </xf>
    <xf numFmtId="0" fontId="17" fillId="0" borderId="0" xfId="54" applyFont="1" applyAlignment="1">
      <alignment horizontal="center" vertical="center"/>
      <protection/>
    </xf>
    <xf numFmtId="0" fontId="13" fillId="0" borderId="0" xfId="54" applyFont="1" applyAlignment="1">
      <alignment horizontal="left" vertical="center"/>
      <protection/>
    </xf>
    <xf numFmtId="0" fontId="22" fillId="0" borderId="0" xfId="54" applyFont="1" applyAlignment="1">
      <alignment horizontal="left" vertical="center"/>
      <protection/>
    </xf>
    <xf numFmtId="0" fontId="19" fillId="0" borderId="0" xfId="54" applyFont="1" applyAlignment="1">
      <alignment horizontal="left" vertical="center"/>
      <protection/>
    </xf>
    <xf numFmtId="0" fontId="17" fillId="0" borderId="0" xfId="54" applyFont="1" applyAlignment="1">
      <alignment horizontal="left" vertical="center"/>
      <protection/>
    </xf>
    <xf numFmtId="0" fontId="7" fillId="0" borderId="0" xfId="54">
      <alignment/>
      <protection/>
    </xf>
    <xf numFmtId="0" fontId="13" fillId="0" borderId="0" xfId="54" applyFont="1" applyFill="1" applyAlignment="1">
      <alignment horizontal="left" vertical="center"/>
      <protection/>
    </xf>
    <xf numFmtId="0" fontId="13" fillId="0" borderId="0" xfId="55" applyFont="1">
      <alignment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17" fillId="0" borderId="29" xfId="54" applyFont="1" applyBorder="1" applyAlignment="1">
      <alignment horizontal="center" vertical="center" wrapText="1"/>
      <protection/>
    </xf>
    <xf numFmtId="0" fontId="10" fillId="0" borderId="0" xfId="54" applyFont="1" applyAlignment="1">
      <alignment horizontal="center" vertical="center"/>
      <protection/>
    </xf>
    <xf numFmtId="0" fontId="24" fillId="0" borderId="28" xfId="54" applyFont="1" applyFill="1" applyBorder="1" applyAlignment="1">
      <alignment horizontal="center" vertical="center" wrapText="1"/>
      <protection/>
    </xf>
    <xf numFmtId="9" fontId="21" fillId="0" borderId="0" xfId="58" applyFont="1" applyBorder="1" applyAlignment="1">
      <alignment horizontal="center" vertical="center"/>
    </xf>
    <xf numFmtId="4" fontId="13" fillId="0" borderId="30" xfId="54" applyNumberFormat="1" applyFont="1" applyBorder="1" applyAlignment="1">
      <alignment vertical="center"/>
      <protection/>
    </xf>
    <xf numFmtId="4" fontId="13" fillId="0" borderId="31" xfId="54" applyNumberFormat="1" applyFont="1" applyBorder="1" applyAlignment="1">
      <alignment vertical="center"/>
      <protection/>
    </xf>
    <xf numFmtId="9" fontId="13" fillId="0" borderId="28" xfId="58" applyFont="1" applyBorder="1" applyAlignment="1">
      <alignment horizontal="center" vertical="center"/>
    </xf>
    <xf numFmtId="0" fontId="17" fillId="0" borderId="27" xfId="54" applyFont="1" applyFill="1" applyBorder="1" applyAlignment="1">
      <alignment horizontal="center" vertical="center" wrapText="1"/>
      <protection/>
    </xf>
    <xf numFmtId="0" fontId="17" fillId="0" borderId="27" xfId="54" applyFont="1" applyBorder="1" applyAlignment="1">
      <alignment horizontal="center" vertical="center" wrapText="1"/>
      <protection/>
    </xf>
    <xf numFmtId="3" fontId="17" fillId="0" borderId="30" xfId="58" applyNumberFormat="1" applyFont="1" applyBorder="1" applyAlignment="1">
      <alignment horizontal="center" vertical="center" wrapText="1"/>
    </xf>
    <xf numFmtId="0" fontId="17" fillId="0" borderId="32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17" fillId="0" borderId="12" xfId="54" applyFont="1" applyFill="1" applyBorder="1" applyAlignment="1">
      <alignment horizontal="center" vertical="center" wrapText="1"/>
      <protection/>
    </xf>
    <xf numFmtId="0" fontId="25" fillId="0" borderId="16" xfId="54" applyFont="1" applyFill="1" applyBorder="1" applyAlignment="1">
      <alignment horizontal="center" vertical="center" wrapText="1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29" xfId="54" applyFont="1" applyFill="1" applyBorder="1" applyAlignment="1">
      <alignment horizontal="center" vertical="center" wrapText="1"/>
      <protection/>
    </xf>
    <xf numFmtId="0" fontId="26" fillId="0" borderId="17" xfId="54" applyFont="1" applyFill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0" borderId="28" xfId="0" applyFont="1" applyFill="1" applyBorder="1" applyAlignment="1">
      <alignment horizontal="center" vertical="center" wrapText="1"/>
    </xf>
    <xf numFmtId="9" fontId="25" fillId="0" borderId="28" xfId="58" applyFont="1" applyBorder="1" applyAlignment="1">
      <alignment horizontal="center" vertical="center" wrapText="1"/>
    </xf>
    <xf numFmtId="0" fontId="25" fillId="0" borderId="33" xfId="54" applyFont="1" applyFill="1" applyBorder="1" applyAlignment="1">
      <alignment horizontal="center" vertical="center" wrapText="1"/>
      <protection/>
    </xf>
    <xf numFmtId="2" fontId="13" fillId="0" borderId="20" xfId="58" applyNumberFormat="1" applyFont="1" applyBorder="1" applyAlignment="1">
      <alignment horizontal="center" vertical="center"/>
    </xf>
    <xf numFmtId="2" fontId="13" fillId="0" borderId="28" xfId="58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4" fontId="6" fillId="0" borderId="28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6" fillId="0" borderId="32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2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36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3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5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3" fillId="20" borderId="10" xfId="0" applyFont="1" applyFill="1" applyBorder="1" applyAlignment="1">
      <alignment wrapText="1"/>
    </xf>
    <xf numFmtId="3" fontId="3" fillId="20" borderId="10" xfId="0" applyNumberFormat="1" applyFont="1" applyFill="1" applyBorder="1" applyAlignment="1">
      <alignment horizontal="center"/>
    </xf>
    <xf numFmtId="3" fontId="3" fillId="20" borderId="10" xfId="0" applyNumberFormat="1" applyFont="1" applyFill="1" applyBorder="1" applyAlignment="1">
      <alignment/>
    </xf>
    <xf numFmtId="2" fontId="3" fillId="20" borderId="10" xfId="0" applyNumberFormat="1" applyFont="1" applyFill="1" applyBorder="1" applyAlignment="1">
      <alignment/>
    </xf>
    <xf numFmtId="4" fontId="3" fillId="20" borderId="10" xfId="0" applyNumberFormat="1" applyFont="1" applyFill="1" applyBorder="1" applyAlignment="1">
      <alignment/>
    </xf>
    <xf numFmtId="9" fontId="3" fillId="20" borderId="10" xfId="0" applyNumberFormat="1" applyFont="1" applyFill="1" applyBorder="1" applyAlignment="1">
      <alignment/>
    </xf>
    <xf numFmtId="3" fontId="3" fillId="20" borderId="10" xfId="0" applyNumberFormat="1" applyFont="1" applyFill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15" xfId="0" applyFont="1" applyBorder="1" applyAlignment="1">
      <alignment wrapText="1"/>
    </xf>
    <xf numFmtId="2" fontId="45" fillId="0" borderId="37" xfId="44" applyNumberFormat="1" applyFont="1" applyBorder="1" applyAlignment="1">
      <alignment horizontal="center" vertical="center"/>
      <protection/>
    </xf>
    <xf numFmtId="2" fontId="45" fillId="0" borderId="37" xfId="44" applyNumberFormat="1" applyFont="1" applyBorder="1" applyAlignment="1">
      <alignment horizontal="center"/>
      <protection/>
    </xf>
    <xf numFmtId="3" fontId="45" fillId="0" borderId="38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3" fillId="0" borderId="39" xfId="54" applyFont="1" applyFill="1" applyBorder="1" applyAlignment="1">
      <alignment horizontal="center" vertical="center"/>
      <protection/>
    </xf>
    <xf numFmtId="0" fontId="20" fillId="0" borderId="40" xfId="54" applyFont="1" applyFill="1" applyBorder="1" applyAlignment="1">
      <alignment horizontal="center" vertical="center" wrapText="1"/>
      <protection/>
    </xf>
    <xf numFmtId="0" fontId="13" fillId="0" borderId="40" xfId="54" applyFont="1" applyFill="1" applyBorder="1" applyAlignment="1">
      <alignment horizontal="center" vertical="center" wrapText="1"/>
      <protection/>
    </xf>
    <xf numFmtId="0" fontId="13" fillId="0" borderId="41" xfId="54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vertical="center"/>
      <protection/>
    </xf>
    <xf numFmtId="4" fontId="13" fillId="0" borderId="19" xfId="54" applyNumberFormat="1" applyFont="1" applyFill="1" applyBorder="1" applyAlignment="1">
      <alignment vertical="center"/>
      <protection/>
    </xf>
    <xf numFmtId="9" fontId="13" fillId="0" borderId="20" xfId="58" applyFont="1" applyFill="1" applyBorder="1" applyAlignment="1">
      <alignment horizontal="center" vertical="center"/>
    </xf>
    <xf numFmtId="2" fontId="13" fillId="0" borderId="20" xfId="58" applyNumberFormat="1" applyFont="1" applyFill="1" applyBorder="1" applyAlignment="1">
      <alignment horizontal="center" vertical="center"/>
    </xf>
    <xf numFmtId="4" fontId="13" fillId="0" borderId="21" xfId="54" applyNumberFormat="1" applyFont="1" applyFill="1" applyBorder="1" applyAlignment="1">
      <alignment vertical="center"/>
      <protection/>
    </xf>
    <xf numFmtId="0" fontId="13" fillId="0" borderId="42" xfId="54" applyFont="1" applyFill="1" applyBorder="1" applyAlignment="1">
      <alignment horizontal="center" vertical="center"/>
      <protection/>
    </xf>
    <xf numFmtId="49" fontId="13" fillId="0" borderId="20" xfId="54" applyNumberFormat="1" applyFont="1" applyFill="1" applyBorder="1" applyAlignment="1">
      <alignment vertical="center"/>
      <protection/>
    </xf>
    <xf numFmtId="0" fontId="20" fillId="0" borderId="22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vertical="center"/>
      <protection/>
    </xf>
    <xf numFmtId="0" fontId="20" fillId="0" borderId="10" xfId="54" applyFont="1" applyFill="1" applyBorder="1" applyAlignment="1">
      <alignment horizontal="center" vertical="center"/>
      <protection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3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0" fontId="1" fillId="0" borderId="38" xfId="0" applyFont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 horizontal="center"/>
    </xf>
    <xf numFmtId="44" fontId="1" fillId="0" borderId="14" xfId="0" applyNumberFormat="1" applyFont="1" applyBorder="1" applyAlignment="1">
      <alignment horizontal="center"/>
    </xf>
    <xf numFmtId="0" fontId="17" fillId="0" borderId="13" xfId="54" applyFont="1" applyFill="1" applyBorder="1" applyAlignment="1">
      <alignment horizontal="left" vertical="center"/>
      <protection/>
    </xf>
    <xf numFmtId="0" fontId="17" fillId="0" borderId="44" xfId="54" applyFont="1" applyFill="1" applyBorder="1" applyAlignment="1">
      <alignment horizontal="left" vertical="center"/>
      <protection/>
    </xf>
    <xf numFmtId="0" fontId="17" fillId="0" borderId="14" xfId="54" applyFont="1" applyFill="1" applyBorder="1" applyAlignment="1">
      <alignment horizontal="left" vertical="center"/>
      <protection/>
    </xf>
    <xf numFmtId="4" fontId="23" fillId="0" borderId="12" xfId="54" applyNumberFormat="1" applyFont="1" applyFill="1" applyBorder="1" applyAlignment="1">
      <alignment horizontal="center" vertical="center"/>
      <protection/>
    </xf>
    <xf numFmtId="4" fontId="23" fillId="0" borderId="13" xfId="54" applyNumberFormat="1" applyFont="1" applyFill="1" applyBorder="1" applyAlignment="1">
      <alignment horizontal="center" vertical="center"/>
      <protection/>
    </xf>
    <xf numFmtId="0" fontId="10" fillId="0" borderId="0" xfId="54" applyFont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Arkusz1" xfId="54"/>
    <cellStyle name="Normalny_Zeszyt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19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125" style="0" customWidth="1"/>
    <col min="2" max="2" width="27.125" style="0" customWidth="1"/>
    <col min="3" max="4" width="11.125" style="0" customWidth="1"/>
    <col min="5" max="5" width="10.00390625" style="0" customWidth="1"/>
    <col min="6" max="6" width="12.625" style="9" customWidth="1"/>
    <col min="7" max="7" width="12.00390625" style="10" customWidth="1"/>
    <col min="8" max="8" width="11.375" style="15" customWidth="1"/>
    <col min="9" max="9" width="5.875" style="10" customWidth="1"/>
    <col min="10" max="10" width="13.00390625" style="0" customWidth="1"/>
    <col min="11" max="11" width="12.375" style="0" customWidth="1"/>
  </cols>
  <sheetData>
    <row r="1" spans="1:7" ht="12.75">
      <c r="A1" s="327" t="s">
        <v>370</v>
      </c>
      <c r="B1" s="327"/>
      <c r="C1" s="327"/>
      <c r="D1" s="1"/>
      <c r="G1" s="10" t="s">
        <v>0</v>
      </c>
    </row>
    <row r="2" spans="3:4" ht="12.75">
      <c r="C2" s="1"/>
      <c r="D2" s="1"/>
    </row>
    <row r="3" spans="1:3" ht="12.75">
      <c r="A3" s="327" t="s">
        <v>255</v>
      </c>
      <c r="B3" s="327"/>
      <c r="C3" s="327"/>
    </row>
    <row r="4" spans="2:4" ht="12.75">
      <c r="B4" s="1" t="s">
        <v>0</v>
      </c>
      <c r="C4" s="1"/>
      <c r="D4" s="1"/>
    </row>
    <row r="5" spans="1:11" ht="81" customHeight="1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100" t="s">
        <v>55</v>
      </c>
      <c r="H5" s="101" t="s">
        <v>13</v>
      </c>
      <c r="I5" s="102" t="s">
        <v>257</v>
      </c>
      <c r="J5" s="195" t="s">
        <v>258</v>
      </c>
      <c r="K5" s="98" t="s">
        <v>12</v>
      </c>
    </row>
    <row r="6" spans="1:11" ht="12.75">
      <c r="A6" s="39"/>
      <c r="B6" s="39"/>
      <c r="C6" s="39"/>
      <c r="D6" s="57"/>
      <c r="E6" s="39"/>
      <c r="F6" s="39" t="s">
        <v>7</v>
      </c>
      <c r="G6" s="41" t="s">
        <v>11</v>
      </c>
      <c r="H6" s="42" t="s">
        <v>8</v>
      </c>
      <c r="I6" s="43" t="s">
        <v>9</v>
      </c>
      <c r="J6" s="42" t="s">
        <v>10</v>
      </c>
      <c r="K6" s="39" t="s">
        <v>109</v>
      </c>
    </row>
    <row r="7" spans="1:11" s="18" customFormat="1" ht="30" customHeight="1">
      <c r="A7" s="116">
        <v>1</v>
      </c>
      <c r="B7" s="8" t="s">
        <v>159</v>
      </c>
      <c r="C7" s="8"/>
      <c r="D7" s="8"/>
      <c r="E7" s="37" t="s">
        <v>160</v>
      </c>
      <c r="F7" s="3">
        <v>400</v>
      </c>
      <c r="G7" s="23"/>
      <c r="H7" s="11">
        <f>F7*G7</f>
        <v>0</v>
      </c>
      <c r="I7" s="197"/>
      <c r="J7" s="11">
        <f>H7*I7</f>
        <v>0</v>
      </c>
      <c r="K7" s="11">
        <f>H7+J7</f>
        <v>0</v>
      </c>
    </row>
    <row r="8" spans="1:11" s="18" customFormat="1" ht="30" customHeight="1">
      <c r="A8" s="182">
        <v>2</v>
      </c>
      <c r="B8" s="89" t="s">
        <v>358</v>
      </c>
      <c r="C8" s="89"/>
      <c r="D8" s="89"/>
      <c r="E8" s="182" t="s">
        <v>52</v>
      </c>
      <c r="F8" s="16">
        <v>35000</v>
      </c>
      <c r="G8" s="22"/>
      <c r="H8" s="17">
        <f>F8*G8</f>
        <v>0</v>
      </c>
      <c r="I8" s="197"/>
      <c r="J8" s="17">
        <f>H8*I8</f>
        <v>0</v>
      </c>
      <c r="K8" s="17">
        <f>H8+J8</f>
        <v>0</v>
      </c>
    </row>
    <row r="9" spans="1:11" s="18" customFormat="1" ht="30.75" customHeight="1" thickBot="1">
      <c r="A9" s="116">
        <v>3</v>
      </c>
      <c r="B9" s="59" t="s">
        <v>53</v>
      </c>
      <c r="C9" s="90"/>
      <c r="D9" s="90"/>
      <c r="E9" s="116" t="s">
        <v>54</v>
      </c>
      <c r="F9" s="60">
        <v>800</v>
      </c>
      <c r="G9" s="61"/>
      <c r="H9" s="17">
        <f>F9*G9</f>
        <v>0</v>
      </c>
      <c r="I9" s="197"/>
      <c r="J9" s="17">
        <f>H9*I9</f>
        <v>0</v>
      </c>
      <c r="K9" s="196">
        <f>H9+J9</f>
        <v>0</v>
      </c>
    </row>
    <row r="10" spans="1:11" ht="15.75" thickBot="1">
      <c r="A10" s="324" t="s">
        <v>6</v>
      </c>
      <c r="B10" s="325"/>
      <c r="C10" s="325"/>
      <c r="D10" s="325"/>
      <c r="E10" s="325"/>
      <c r="F10" s="325"/>
      <c r="G10" s="326"/>
      <c r="H10" s="198">
        <f>SUM(H7:H9)</f>
        <v>0</v>
      </c>
      <c r="I10" s="12"/>
      <c r="J10" s="72"/>
      <c r="K10" s="199">
        <f>SUM(K7:K9)</f>
        <v>0</v>
      </c>
    </row>
    <row r="11" spans="7:10" ht="12.75">
      <c r="G11" s="10" t="s">
        <v>0</v>
      </c>
      <c r="J11" s="10" t="s">
        <v>0</v>
      </c>
    </row>
    <row r="12" spans="1:11" ht="30" customHeight="1">
      <c r="A12" s="328" t="s">
        <v>431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1" ht="12.75">
      <c r="A13" s="304"/>
      <c r="B13" s="304"/>
      <c r="C13" s="304"/>
      <c r="D13" s="304"/>
      <c r="E13" s="304"/>
      <c r="F13" s="305"/>
      <c r="G13" s="306" t="s">
        <v>0</v>
      </c>
      <c r="H13" s="307"/>
      <c r="I13" s="306"/>
      <c r="J13" s="306" t="s">
        <v>0</v>
      </c>
      <c r="K13" s="304"/>
    </row>
    <row r="14" spans="1:11" ht="27" customHeight="1">
      <c r="A14" s="328" t="s">
        <v>436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  <row r="15" ht="13.5" thickBot="1"/>
    <row r="16" spans="2:11" ht="12.75">
      <c r="B16" s="318" t="s">
        <v>432</v>
      </c>
      <c r="C16" s="319"/>
      <c r="D16" s="319"/>
      <c r="E16" s="319"/>
      <c r="F16" s="319"/>
      <c r="G16" s="319"/>
      <c r="H16" s="319"/>
      <c r="I16" s="319"/>
      <c r="J16" s="319"/>
      <c r="K16" s="320"/>
    </row>
    <row r="17" spans="2:11" ht="13.5" thickBot="1">
      <c r="B17" s="321"/>
      <c r="C17" s="322"/>
      <c r="D17" s="322"/>
      <c r="E17" s="322"/>
      <c r="F17" s="322"/>
      <c r="G17" s="322"/>
      <c r="H17" s="322"/>
      <c r="I17" s="322"/>
      <c r="J17" s="322"/>
      <c r="K17" s="323"/>
    </row>
    <row r="18" spans="2:11" ht="12.75">
      <c r="B18" s="312" t="s">
        <v>435</v>
      </c>
      <c r="C18" s="313"/>
      <c r="D18" s="313"/>
      <c r="E18" s="313"/>
      <c r="F18" s="313"/>
      <c r="G18" s="313"/>
      <c r="H18" s="313"/>
      <c r="I18" s="313"/>
      <c r="J18" s="313"/>
      <c r="K18" s="314"/>
    </row>
    <row r="19" spans="2:11" ht="28.5" customHeight="1" thickBot="1">
      <c r="B19" s="315"/>
      <c r="C19" s="316"/>
      <c r="D19" s="316"/>
      <c r="E19" s="316"/>
      <c r="F19" s="316"/>
      <c r="G19" s="316"/>
      <c r="H19" s="316"/>
      <c r="I19" s="316"/>
      <c r="J19" s="316"/>
      <c r="K19" s="317"/>
    </row>
  </sheetData>
  <sheetProtection/>
  <mergeCells count="7">
    <mergeCell ref="B18:K19"/>
    <mergeCell ref="B16:K17"/>
    <mergeCell ref="A10:G10"/>
    <mergeCell ref="A1:C1"/>
    <mergeCell ref="A3:C3"/>
    <mergeCell ref="A14:K14"/>
    <mergeCell ref="A12:K12"/>
  </mergeCells>
  <printOptions horizontalCentered="1" vertic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6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11.75390625" style="0" customWidth="1"/>
    <col min="4" max="4" width="10.375" style="0" customWidth="1"/>
    <col min="5" max="5" width="7.375" style="0" customWidth="1"/>
    <col min="6" max="6" width="6.375" style="0" customWidth="1"/>
    <col min="7" max="7" width="13.125" style="0" customWidth="1"/>
    <col min="8" max="8" width="11.625" style="0" customWidth="1"/>
    <col min="9" max="9" width="6.875" style="0" customWidth="1"/>
    <col min="10" max="10" width="7.125" style="0" customWidth="1"/>
    <col min="11" max="11" width="12.625" style="0" customWidth="1"/>
  </cols>
  <sheetData>
    <row r="1" spans="1:3" s="1" customFormat="1" ht="12.75">
      <c r="A1" s="327" t="s">
        <v>370</v>
      </c>
      <c r="B1" s="327"/>
      <c r="C1" s="327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7" ht="13.5" customHeight="1">
      <c r="A3" s="350" t="s">
        <v>415</v>
      </c>
      <c r="B3" s="350"/>
      <c r="C3" s="350"/>
      <c r="D3" s="350"/>
      <c r="E3" s="350"/>
      <c r="F3" s="350"/>
      <c r="G3" s="350"/>
    </row>
    <row r="5" spans="1:11" ht="69.75" customHeight="1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289</v>
      </c>
      <c r="H5" s="98" t="s">
        <v>13</v>
      </c>
      <c r="I5" s="98" t="s">
        <v>4</v>
      </c>
      <c r="J5" s="122" t="s">
        <v>434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39" t="s">
        <v>109</v>
      </c>
    </row>
    <row r="7" spans="1:11" ht="30.75" customHeight="1">
      <c r="A7" s="2" t="s">
        <v>119</v>
      </c>
      <c r="B7" s="67" t="s">
        <v>285</v>
      </c>
      <c r="C7" s="8"/>
      <c r="D7" s="8"/>
      <c r="E7" s="7" t="s">
        <v>63</v>
      </c>
      <c r="F7" s="3">
        <v>15</v>
      </c>
      <c r="G7" s="11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33" customHeight="1">
      <c r="A8" s="2" t="s">
        <v>16</v>
      </c>
      <c r="B8" s="67" t="s">
        <v>286</v>
      </c>
      <c r="C8" s="8"/>
      <c r="D8" s="8"/>
      <c r="E8" s="7" t="s">
        <v>63</v>
      </c>
      <c r="F8" s="3">
        <v>15</v>
      </c>
      <c r="G8" s="11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31.5" customHeight="1">
      <c r="A9" s="2" t="s">
        <v>17</v>
      </c>
      <c r="B9" s="67" t="s">
        <v>287</v>
      </c>
      <c r="C9" s="8"/>
      <c r="D9" s="8"/>
      <c r="E9" s="7" t="s">
        <v>63</v>
      </c>
      <c r="F9" s="3">
        <v>2</v>
      </c>
      <c r="G9" s="11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9.25" customHeight="1">
      <c r="A10" s="2" t="s">
        <v>18</v>
      </c>
      <c r="B10" s="67" t="s">
        <v>288</v>
      </c>
      <c r="C10" s="8"/>
      <c r="D10" s="8"/>
      <c r="E10" s="7" t="s">
        <v>63</v>
      </c>
      <c r="F10" s="3">
        <v>5</v>
      </c>
      <c r="G10" s="54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26.25" customHeight="1" thickBot="1">
      <c r="A11" s="351" t="s">
        <v>6</v>
      </c>
      <c r="B11" s="354"/>
      <c r="C11" s="354"/>
      <c r="D11" s="354"/>
      <c r="E11" s="354"/>
      <c r="F11" s="354"/>
      <c r="G11" s="354"/>
      <c r="H11" s="209">
        <f>SUM(H7:H10)</f>
        <v>0</v>
      </c>
      <c r="I11" s="4"/>
      <c r="J11" s="216"/>
      <c r="K11" s="209">
        <f>SUM(K7:K10)</f>
        <v>0</v>
      </c>
    </row>
    <row r="12" spans="8:11" ht="13.5" thickBot="1">
      <c r="H12" s="10" t="s">
        <v>0</v>
      </c>
      <c r="K12" s="10"/>
    </row>
    <row r="13" spans="2:11" ht="12.75">
      <c r="B13" s="318" t="s">
        <v>432</v>
      </c>
      <c r="C13" s="319"/>
      <c r="D13" s="319"/>
      <c r="E13" s="319"/>
      <c r="F13" s="319"/>
      <c r="G13" s="319"/>
      <c r="H13" s="319"/>
      <c r="I13" s="319"/>
      <c r="J13" s="319"/>
      <c r="K13" s="320"/>
    </row>
    <row r="14" spans="2:11" ht="13.5" thickBot="1">
      <c r="B14" s="321"/>
      <c r="C14" s="322"/>
      <c r="D14" s="322"/>
      <c r="E14" s="322"/>
      <c r="F14" s="322"/>
      <c r="G14" s="322"/>
      <c r="H14" s="322"/>
      <c r="I14" s="322"/>
      <c r="J14" s="322"/>
      <c r="K14" s="323"/>
    </row>
    <row r="15" spans="2:11" ht="12.75" customHeight="1">
      <c r="B15" s="312" t="s">
        <v>435</v>
      </c>
      <c r="C15" s="313"/>
      <c r="D15" s="313"/>
      <c r="E15" s="313"/>
      <c r="F15" s="313"/>
      <c r="G15" s="313"/>
      <c r="H15" s="313"/>
      <c r="I15" s="313"/>
      <c r="J15" s="313"/>
      <c r="K15" s="314"/>
    </row>
    <row r="16" spans="2:11" ht="28.5" customHeight="1" thickBot="1">
      <c r="B16" s="315"/>
      <c r="C16" s="316"/>
      <c r="D16" s="316"/>
      <c r="E16" s="316"/>
      <c r="F16" s="316"/>
      <c r="G16" s="316"/>
      <c r="H16" s="316"/>
      <c r="I16" s="316"/>
      <c r="J16" s="316"/>
      <c r="K16" s="317"/>
    </row>
  </sheetData>
  <sheetProtection/>
  <mergeCells count="5">
    <mergeCell ref="B15:K16"/>
    <mergeCell ref="A11:G11"/>
    <mergeCell ref="A1:C1"/>
    <mergeCell ref="A3:G3"/>
    <mergeCell ref="B13:K14"/>
  </mergeCells>
  <printOptions horizontalCentered="1"/>
  <pageMargins left="0.1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24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4.375" style="270" customWidth="1"/>
    <col min="2" max="2" width="37.25390625" style="0" customWidth="1"/>
    <col min="3" max="3" width="11.75390625" style="0" customWidth="1"/>
    <col min="4" max="4" width="10.375" style="0" customWidth="1"/>
    <col min="5" max="5" width="8.625" style="0" customWidth="1"/>
    <col min="6" max="6" width="8.25390625" style="0" customWidth="1"/>
    <col min="7" max="7" width="11.125" style="0" customWidth="1"/>
    <col min="8" max="8" width="11.25390625" style="0" customWidth="1"/>
    <col min="9" max="9" width="8.00390625" style="0" customWidth="1"/>
    <col min="10" max="10" width="11.00390625" style="0" customWidth="1"/>
    <col min="11" max="11" width="13.25390625" style="0" customWidth="1"/>
  </cols>
  <sheetData>
    <row r="1" spans="1:11" ht="12.75">
      <c r="A1" s="327" t="s">
        <v>370</v>
      </c>
      <c r="B1" s="327"/>
      <c r="C1" s="327"/>
      <c r="D1" s="1"/>
      <c r="E1" s="1"/>
      <c r="F1" s="1"/>
      <c r="G1" s="1"/>
      <c r="H1" s="1"/>
      <c r="I1" s="1"/>
      <c r="J1" s="1"/>
      <c r="K1" s="1"/>
    </row>
    <row r="2" spans="1:8" ht="12.75">
      <c r="A2" s="266" t="s">
        <v>0</v>
      </c>
      <c r="B2" s="1" t="s">
        <v>0</v>
      </c>
      <c r="C2" s="1"/>
      <c r="D2" s="1"/>
      <c r="H2" t="s">
        <v>0</v>
      </c>
    </row>
    <row r="3" spans="1:4" ht="12.75">
      <c r="A3" s="360" t="s">
        <v>414</v>
      </c>
      <c r="B3" s="360"/>
      <c r="C3" s="360"/>
      <c r="D3" s="1"/>
    </row>
    <row r="4" spans="1:12" ht="69.75" customHeight="1">
      <c r="A4" s="97" t="s">
        <v>1</v>
      </c>
      <c r="B4" s="97" t="s">
        <v>15</v>
      </c>
      <c r="C4" s="98" t="s">
        <v>147</v>
      </c>
      <c r="D4" s="99" t="s">
        <v>148</v>
      </c>
      <c r="E4" s="98" t="s">
        <v>14</v>
      </c>
      <c r="F4" s="98" t="s">
        <v>2</v>
      </c>
      <c r="G4" s="98" t="s">
        <v>145</v>
      </c>
      <c r="H4" s="98" t="s">
        <v>13</v>
      </c>
      <c r="I4" s="98" t="s">
        <v>265</v>
      </c>
      <c r="J4" s="122" t="s">
        <v>434</v>
      </c>
      <c r="K4" s="98" t="s">
        <v>151</v>
      </c>
      <c r="L4" s="4"/>
    </row>
    <row r="5" spans="1:11" ht="12.75">
      <c r="A5" s="5"/>
      <c r="B5" s="5"/>
      <c r="C5" s="5"/>
      <c r="D5" s="5"/>
      <c r="E5" s="5"/>
      <c r="F5" s="6" t="s">
        <v>7</v>
      </c>
      <c r="G5" s="6" t="s">
        <v>11</v>
      </c>
      <c r="H5" s="6" t="s">
        <v>8</v>
      </c>
      <c r="I5" s="6" t="s">
        <v>9</v>
      </c>
      <c r="J5" s="6" t="s">
        <v>10</v>
      </c>
      <c r="K5" s="6" t="s">
        <v>109</v>
      </c>
    </row>
    <row r="6" spans="1:11" ht="30.75" customHeight="1">
      <c r="A6" s="272" t="s">
        <v>57</v>
      </c>
      <c r="B6" s="201" t="s">
        <v>382</v>
      </c>
      <c r="C6" s="8"/>
      <c r="D6" s="8"/>
      <c r="E6" s="37" t="s">
        <v>108</v>
      </c>
      <c r="F6" s="53">
        <v>50</v>
      </c>
      <c r="G6" s="23"/>
      <c r="H6" s="11">
        <f aca="true" t="shared" si="0" ref="H6:H14">F6*G6</f>
        <v>0</v>
      </c>
      <c r="I6" s="14"/>
      <c r="J6" s="11">
        <f aca="true" t="shared" si="1" ref="J6:J14">H6*I6</f>
        <v>0</v>
      </c>
      <c r="K6" s="11">
        <f aca="true" t="shared" si="2" ref="K6:K13">H6+J6</f>
        <v>0</v>
      </c>
    </row>
    <row r="7" spans="1:11" ht="28.5" customHeight="1">
      <c r="A7" s="272" t="s">
        <v>16</v>
      </c>
      <c r="B7" s="201" t="s">
        <v>381</v>
      </c>
      <c r="C7" s="8"/>
      <c r="D7" s="8"/>
      <c r="E7" s="37" t="s">
        <v>108</v>
      </c>
      <c r="F7" s="53">
        <v>30</v>
      </c>
      <c r="G7" s="23"/>
      <c r="H7" s="11">
        <f t="shared" si="0"/>
        <v>0</v>
      </c>
      <c r="I7" s="14"/>
      <c r="J7" s="11">
        <f t="shared" si="1"/>
        <v>0</v>
      </c>
      <c r="K7" s="11">
        <f t="shared" si="2"/>
        <v>0</v>
      </c>
    </row>
    <row r="8" spans="1:11" ht="28.5" customHeight="1">
      <c r="A8" s="272" t="s">
        <v>17</v>
      </c>
      <c r="B8" s="201" t="s">
        <v>383</v>
      </c>
      <c r="C8" s="8"/>
      <c r="D8" s="8"/>
      <c r="E8" s="37" t="s">
        <v>108</v>
      </c>
      <c r="F8" s="53">
        <v>30</v>
      </c>
      <c r="G8" s="23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</row>
    <row r="9" spans="1:11" ht="28.5" customHeight="1">
      <c r="A9" s="272" t="s">
        <v>18</v>
      </c>
      <c r="B9" s="201" t="s">
        <v>384</v>
      </c>
      <c r="C9" s="8"/>
      <c r="D9" s="8"/>
      <c r="E9" s="37" t="s">
        <v>108</v>
      </c>
      <c r="F9" s="53">
        <v>30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1" ht="25.5" customHeight="1">
      <c r="A10" s="272" t="s">
        <v>19</v>
      </c>
      <c r="B10" s="201" t="s">
        <v>385</v>
      </c>
      <c r="C10" s="8"/>
      <c r="D10" s="8"/>
      <c r="E10" s="37" t="s">
        <v>108</v>
      </c>
      <c r="F10" s="55">
        <v>50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1" ht="25.5" customHeight="1">
      <c r="A11" s="272" t="s">
        <v>20</v>
      </c>
      <c r="B11" s="273" t="s">
        <v>403</v>
      </c>
      <c r="C11" s="8"/>
      <c r="D11" s="8"/>
      <c r="E11" s="37" t="s">
        <v>108</v>
      </c>
      <c r="F11" s="55">
        <v>20</v>
      </c>
      <c r="G11" s="23"/>
      <c r="H11" s="11">
        <f>F11*G11</f>
        <v>0</v>
      </c>
      <c r="I11" s="14"/>
      <c r="J11" s="11">
        <f>H11*I11</f>
        <v>0</v>
      </c>
      <c r="K11" s="11">
        <f t="shared" si="2"/>
        <v>0</v>
      </c>
    </row>
    <row r="12" spans="1:11" ht="32.25" customHeight="1">
      <c r="A12" s="272" t="s">
        <v>21</v>
      </c>
      <c r="B12" s="273" t="s">
        <v>404</v>
      </c>
      <c r="C12" s="8"/>
      <c r="D12" s="8"/>
      <c r="E12" s="37" t="s">
        <v>108</v>
      </c>
      <c r="F12" s="55">
        <v>20</v>
      </c>
      <c r="G12" s="23"/>
      <c r="H12" s="11">
        <f>F12*G12</f>
        <v>0</v>
      </c>
      <c r="I12" s="14"/>
      <c r="J12" s="11">
        <f>H12*I12</f>
        <v>0</v>
      </c>
      <c r="K12" s="11">
        <f t="shared" si="2"/>
        <v>0</v>
      </c>
    </row>
    <row r="13" spans="1:11" ht="25.5" customHeight="1">
      <c r="A13" s="272" t="s">
        <v>22</v>
      </c>
      <c r="B13" s="273" t="s">
        <v>405</v>
      </c>
      <c r="C13" s="8"/>
      <c r="D13" s="8"/>
      <c r="E13" s="37" t="s">
        <v>108</v>
      </c>
      <c r="F13" s="55">
        <v>20</v>
      </c>
      <c r="G13" s="23"/>
      <c r="H13" s="11">
        <f>F13*G13</f>
        <v>0</v>
      </c>
      <c r="I13" s="14"/>
      <c r="J13" s="11">
        <f>H13*I13</f>
        <v>0</v>
      </c>
      <c r="K13" s="11">
        <f t="shared" si="2"/>
        <v>0</v>
      </c>
    </row>
    <row r="14" spans="1:11" ht="25.5" customHeight="1">
      <c r="A14" s="272" t="s">
        <v>23</v>
      </c>
      <c r="B14" s="201" t="s">
        <v>386</v>
      </c>
      <c r="C14" s="8"/>
      <c r="D14" s="8"/>
      <c r="E14" s="37" t="s">
        <v>108</v>
      </c>
      <c r="F14" s="53">
        <v>30</v>
      </c>
      <c r="G14" s="23"/>
      <c r="H14" s="11">
        <f t="shared" si="0"/>
        <v>0</v>
      </c>
      <c r="I14" s="14"/>
      <c r="J14" s="11">
        <f t="shared" si="1"/>
        <v>0</v>
      </c>
      <c r="K14" s="11"/>
    </row>
    <row r="15" spans="1:11" ht="23.25" customHeight="1">
      <c r="A15" s="359" t="s">
        <v>6</v>
      </c>
      <c r="B15" s="359"/>
      <c r="C15" s="359"/>
      <c r="D15" s="359"/>
      <c r="E15" s="359"/>
      <c r="F15" s="359"/>
      <c r="G15" s="359"/>
      <c r="H15" s="215">
        <f>SUM(H6:H14)</f>
        <v>0</v>
      </c>
      <c r="I15" s="4" t="s">
        <v>0</v>
      </c>
      <c r="J15" s="232"/>
      <c r="K15" s="215">
        <f>SUM(K6:K14)</f>
        <v>0</v>
      </c>
    </row>
    <row r="17" ht="12.75">
      <c r="B17" s="308" t="s">
        <v>433</v>
      </c>
    </row>
    <row r="19" ht="12.75">
      <c r="A19" s="270" t="s">
        <v>347</v>
      </c>
    </row>
    <row r="20" ht="13.5" thickBot="1"/>
    <row r="21" spans="1:10" ht="12.75">
      <c r="A21" s="318" t="s">
        <v>432</v>
      </c>
      <c r="B21" s="319"/>
      <c r="C21" s="319"/>
      <c r="D21" s="319"/>
      <c r="E21" s="319"/>
      <c r="F21" s="319"/>
      <c r="G21" s="319"/>
      <c r="H21" s="319"/>
      <c r="I21" s="319"/>
      <c r="J21" s="320"/>
    </row>
    <row r="22" spans="1:10" ht="13.5" thickBot="1">
      <c r="A22" s="321"/>
      <c r="B22" s="322"/>
      <c r="C22" s="322"/>
      <c r="D22" s="322"/>
      <c r="E22" s="322"/>
      <c r="F22" s="322"/>
      <c r="G22" s="322"/>
      <c r="H22" s="322"/>
      <c r="I22" s="322"/>
      <c r="J22" s="323"/>
    </row>
    <row r="23" spans="1:10" ht="12.75" customHeight="1">
      <c r="A23" s="312" t="s">
        <v>435</v>
      </c>
      <c r="B23" s="313"/>
      <c r="C23" s="313"/>
      <c r="D23" s="313"/>
      <c r="E23" s="313"/>
      <c r="F23" s="313"/>
      <c r="G23" s="313"/>
      <c r="H23" s="313"/>
      <c r="I23" s="313"/>
      <c r="J23" s="314"/>
    </row>
    <row r="24" spans="1:10" ht="32.25" customHeight="1" thickBot="1">
      <c r="A24" s="315"/>
      <c r="B24" s="316"/>
      <c r="C24" s="316"/>
      <c r="D24" s="316"/>
      <c r="E24" s="316"/>
      <c r="F24" s="316"/>
      <c r="G24" s="316"/>
      <c r="H24" s="316"/>
      <c r="I24" s="316"/>
      <c r="J24" s="317"/>
    </row>
  </sheetData>
  <sheetProtection/>
  <mergeCells count="5">
    <mergeCell ref="A23:J24"/>
    <mergeCell ref="A15:G15"/>
    <mergeCell ref="A1:C1"/>
    <mergeCell ref="A3:C3"/>
    <mergeCell ref="A21:J22"/>
  </mergeCells>
  <printOptions horizontalCentered="1"/>
  <pageMargins left="0.1968503937007874" right="0.1968503937007874" top="0.32" bottom="0.5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L16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375" style="0" customWidth="1"/>
    <col min="2" max="2" width="28.875" style="0" customWidth="1"/>
    <col min="3" max="3" width="11.75390625" style="0" customWidth="1"/>
    <col min="4" max="4" width="10.625" style="0" customWidth="1"/>
    <col min="5" max="5" width="16.75390625" style="0" customWidth="1"/>
    <col min="6" max="6" width="7.00390625" style="0" customWidth="1"/>
    <col min="7" max="7" width="15.25390625" style="0" customWidth="1"/>
    <col min="8" max="8" width="12.00390625" style="0" customWidth="1"/>
    <col min="9" max="9" width="5.125" style="0" customWidth="1"/>
    <col min="10" max="10" width="8.375" style="0" customWidth="1"/>
    <col min="11" max="11" width="11.375" style="0" customWidth="1"/>
  </cols>
  <sheetData>
    <row r="1" spans="1:12" ht="12.75">
      <c r="A1" s="327" t="s">
        <v>370</v>
      </c>
      <c r="B1" s="327"/>
      <c r="C1" s="327"/>
      <c r="D1" s="1"/>
      <c r="E1" s="1"/>
      <c r="F1" s="1"/>
      <c r="G1" s="1"/>
      <c r="H1" s="1"/>
      <c r="I1" s="1"/>
      <c r="J1" s="1"/>
      <c r="K1" s="1"/>
      <c r="L1" s="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2.75">
      <c r="A3" s="327" t="s">
        <v>296</v>
      </c>
      <c r="B3" s="327"/>
      <c r="C3" s="327"/>
      <c r="D3" s="1"/>
    </row>
    <row r="5" spans="1:11" ht="63.75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146</v>
      </c>
      <c r="H5" s="98" t="s">
        <v>13</v>
      </c>
      <c r="I5" s="98" t="s">
        <v>4</v>
      </c>
      <c r="J5" s="210" t="s">
        <v>258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51.75" customHeight="1">
      <c r="A7" s="2" t="s">
        <v>137</v>
      </c>
      <c r="B7" s="8" t="s">
        <v>267</v>
      </c>
      <c r="C7" s="8"/>
      <c r="D7" s="8"/>
      <c r="E7" s="37" t="s">
        <v>63</v>
      </c>
      <c r="F7" s="3">
        <v>2</v>
      </c>
      <c r="G7" s="56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43.5" customHeight="1" thickBot="1">
      <c r="A8" s="63" t="s">
        <v>16</v>
      </c>
      <c r="B8" s="74" t="s">
        <v>156</v>
      </c>
      <c r="C8" s="74"/>
      <c r="D8" s="74"/>
      <c r="E8" s="87" t="s">
        <v>63</v>
      </c>
      <c r="F8" s="65">
        <v>2</v>
      </c>
      <c r="G8" s="75"/>
      <c r="H8" s="66">
        <f>F8*G8</f>
        <v>0</v>
      </c>
      <c r="I8" s="14"/>
      <c r="J8" s="11">
        <f>H8*I8</f>
        <v>0</v>
      </c>
      <c r="K8" s="66">
        <f>H8+J8</f>
        <v>0</v>
      </c>
    </row>
    <row r="9" spans="1:11" ht="15.75" thickBot="1">
      <c r="A9" s="361" t="s">
        <v>6</v>
      </c>
      <c r="B9" s="362"/>
      <c r="C9" s="362"/>
      <c r="D9" s="362"/>
      <c r="E9" s="362"/>
      <c r="F9" s="362"/>
      <c r="G9" s="362"/>
      <c r="H9" s="211">
        <f>SUM(H7:H8)</f>
        <v>0</v>
      </c>
      <c r="I9" s="4" t="s">
        <v>0</v>
      </c>
      <c r="J9" s="4" t="s">
        <v>0</v>
      </c>
      <c r="K9" s="199">
        <f>SUM(K7:K8)</f>
        <v>0</v>
      </c>
    </row>
    <row r="11" ht="12.75">
      <c r="A11" t="s">
        <v>348</v>
      </c>
    </row>
    <row r="12" ht="13.5" thickBot="1"/>
    <row r="13" spans="2:11" ht="12.75">
      <c r="B13" s="318" t="s">
        <v>432</v>
      </c>
      <c r="C13" s="319"/>
      <c r="D13" s="319"/>
      <c r="E13" s="319"/>
      <c r="F13" s="319"/>
      <c r="G13" s="319"/>
      <c r="H13" s="319"/>
      <c r="I13" s="319"/>
      <c r="J13" s="319"/>
      <c r="K13" s="320"/>
    </row>
    <row r="14" spans="2:11" ht="13.5" thickBot="1">
      <c r="B14" s="321"/>
      <c r="C14" s="322"/>
      <c r="D14" s="322"/>
      <c r="E14" s="322"/>
      <c r="F14" s="322"/>
      <c r="G14" s="322"/>
      <c r="H14" s="322"/>
      <c r="I14" s="322"/>
      <c r="J14" s="322"/>
      <c r="K14" s="323"/>
    </row>
    <row r="15" spans="2:11" ht="12.75" customHeight="1">
      <c r="B15" s="312" t="s">
        <v>435</v>
      </c>
      <c r="C15" s="313"/>
      <c r="D15" s="313"/>
      <c r="E15" s="313"/>
      <c r="F15" s="313"/>
      <c r="G15" s="313"/>
      <c r="H15" s="313"/>
      <c r="I15" s="313"/>
      <c r="J15" s="313"/>
      <c r="K15" s="314"/>
    </row>
    <row r="16" spans="2:11" ht="30" customHeight="1" thickBot="1">
      <c r="B16" s="315"/>
      <c r="C16" s="316"/>
      <c r="D16" s="316"/>
      <c r="E16" s="316"/>
      <c r="F16" s="316"/>
      <c r="G16" s="316"/>
      <c r="H16" s="316"/>
      <c r="I16" s="316"/>
      <c r="J16" s="316"/>
      <c r="K16" s="317"/>
    </row>
  </sheetData>
  <sheetProtection/>
  <mergeCells count="5">
    <mergeCell ref="B15:K16"/>
    <mergeCell ref="A9:G9"/>
    <mergeCell ref="A1:C1"/>
    <mergeCell ref="A3:C3"/>
    <mergeCell ref="B13:K1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21"/>
  <sheetViews>
    <sheetView zoomScalePageLayoutView="0" workbookViewId="0" topLeftCell="A1">
      <selection activeCell="L36" sqref="L36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7.75390625" style="0" customWidth="1"/>
    <col min="11" max="11" width="10.75390625" style="0" customWidth="1"/>
  </cols>
  <sheetData>
    <row r="1" spans="1:3" s="1" customFormat="1" ht="12.75">
      <c r="A1" s="327" t="s">
        <v>370</v>
      </c>
      <c r="B1" s="327"/>
      <c r="C1" s="327"/>
    </row>
    <row r="2" spans="1:11" ht="12.75">
      <c r="A2" s="1" t="s">
        <v>0</v>
      </c>
      <c r="B2" s="1" t="s">
        <v>0</v>
      </c>
      <c r="C2" s="1"/>
      <c r="D2" s="1"/>
      <c r="E2" s="18"/>
      <c r="F2" s="18"/>
      <c r="G2" s="18"/>
      <c r="H2" s="18" t="s">
        <v>0</v>
      </c>
      <c r="I2" s="18"/>
      <c r="J2" s="18"/>
      <c r="K2" s="18"/>
    </row>
    <row r="3" spans="1:11" ht="13.5" customHeight="1">
      <c r="A3" s="360" t="s">
        <v>388</v>
      </c>
      <c r="B3" s="360"/>
      <c r="C3" s="360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97" t="s">
        <v>1</v>
      </c>
      <c r="B5" s="97" t="s">
        <v>15</v>
      </c>
      <c r="C5" s="98" t="s">
        <v>147</v>
      </c>
      <c r="D5" s="98" t="s">
        <v>148</v>
      </c>
      <c r="E5" s="98" t="s">
        <v>14</v>
      </c>
      <c r="F5" s="98" t="s">
        <v>2</v>
      </c>
      <c r="G5" s="122" t="s">
        <v>254</v>
      </c>
      <c r="H5" s="98" t="s">
        <v>13</v>
      </c>
      <c r="I5" s="98" t="s">
        <v>4</v>
      </c>
      <c r="J5" s="122" t="s">
        <v>434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30" customHeight="1">
      <c r="A7" s="111" t="s">
        <v>119</v>
      </c>
      <c r="B7" s="247" t="s">
        <v>59</v>
      </c>
      <c r="C7" s="89"/>
      <c r="D7" s="89"/>
      <c r="E7" s="112" t="s">
        <v>58</v>
      </c>
      <c r="F7" s="113">
        <v>250</v>
      </c>
      <c r="G7" s="22"/>
      <c r="H7" s="17">
        <f aca="true" t="shared" si="0" ref="H7:H12">F7*G7</f>
        <v>0</v>
      </c>
      <c r="I7" s="114"/>
      <c r="J7" s="17">
        <f aca="true" t="shared" si="1" ref="J7:J12">H7*I7</f>
        <v>0</v>
      </c>
      <c r="K7" s="17">
        <f aca="true" t="shared" si="2" ref="K7:K12">H7+J7</f>
        <v>0</v>
      </c>
    </row>
    <row r="8" spans="1:11" ht="29.25" customHeight="1">
      <c r="A8" s="16" t="s">
        <v>16</v>
      </c>
      <c r="B8" s="89" t="s">
        <v>60</v>
      </c>
      <c r="C8" s="89"/>
      <c r="D8" s="89"/>
      <c r="E8" s="112" t="s">
        <v>58</v>
      </c>
      <c r="F8" s="113">
        <v>250</v>
      </c>
      <c r="G8" s="22"/>
      <c r="H8" s="17">
        <f t="shared" si="0"/>
        <v>0</v>
      </c>
      <c r="I8" s="114"/>
      <c r="J8" s="17">
        <f t="shared" si="1"/>
        <v>0</v>
      </c>
      <c r="K8" s="17">
        <f t="shared" si="2"/>
        <v>0</v>
      </c>
    </row>
    <row r="9" spans="1:11" ht="30" customHeight="1">
      <c r="A9" s="16" t="s">
        <v>17</v>
      </c>
      <c r="B9" s="89" t="s">
        <v>121</v>
      </c>
      <c r="C9" s="89"/>
      <c r="D9" s="89"/>
      <c r="E9" s="112" t="s">
        <v>58</v>
      </c>
      <c r="F9" s="113">
        <v>50</v>
      </c>
      <c r="G9" s="22"/>
      <c r="H9" s="17">
        <f t="shared" si="0"/>
        <v>0</v>
      </c>
      <c r="I9" s="114"/>
      <c r="J9" s="17">
        <f t="shared" si="1"/>
        <v>0</v>
      </c>
      <c r="K9" s="17">
        <f t="shared" si="2"/>
        <v>0</v>
      </c>
    </row>
    <row r="10" spans="1:11" ht="29.25" customHeight="1">
      <c r="A10" s="16" t="s">
        <v>18</v>
      </c>
      <c r="B10" s="89" t="s">
        <v>61</v>
      </c>
      <c r="C10" s="89"/>
      <c r="D10" s="89"/>
      <c r="E10" s="112" t="s">
        <v>58</v>
      </c>
      <c r="F10" s="113">
        <v>250</v>
      </c>
      <c r="G10" s="22"/>
      <c r="H10" s="17">
        <f t="shared" si="0"/>
        <v>0</v>
      </c>
      <c r="I10" s="114"/>
      <c r="J10" s="17">
        <f t="shared" si="1"/>
        <v>0</v>
      </c>
      <c r="K10" s="17">
        <f t="shared" si="2"/>
        <v>0</v>
      </c>
    </row>
    <row r="11" spans="1:11" ht="29.25" customHeight="1">
      <c r="A11" s="16" t="s">
        <v>19</v>
      </c>
      <c r="B11" s="89" t="s">
        <v>407</v>
      </c>
      <c r="C11" s="89"/>
      <c r="D11" s="89"/>
      <c r="E11" s="182" t="s">
        <v>252</v>
      </c>
      <c r="F11" s="113">
        <v>2</v>
      </c>
      <c r="G11" s="22"/>
      <c r="H11" s="17">
        <f t="shared" si="0"/>
        <v>0</v>
      </c>
      <c r="I11" s="114"/>
      <c r="J11" s="17">
        <f t="shared" si="1"/>
        <v>0</v>
      </c>
      <c r="K11" s="17">
        <f t="shared" si="2"/>
        <v>0</v>
      </c>
    </row>
    <row r="12" spans="1:11" ht="29.25" customHeight="1" thickBot="1">
      <c r="A12" s="16" t="s">
        <v>20</v>
      </c>
      <c r="B12" s="89" t="s">
        <v>408</v>
      </c>
      <c r="C12" s="89"/>
      <c r="D12" s="89"/>
      <c r="E12" s="182" t="s">
        <v>253</v>
      </c>
      <c r="F12" s="113">
        <v>2</v>
      </c>
      <c r="G12" s="22"/>
      <c r="H12" s="17">
        <f t="shared" si="0"/>
        <v>0</v>
      </c>
      <c r="I12" s="114"/>
      <c r="J12" s="17">
        <f t="shared" si="1"/>
        <v>0</v>
      </c>
      <c r="K12" s="17">
        <f t="shared" si="2"/>
        <v>0</v>
      </c>
    </row>
    <row r="13" spans="1:11" ht="30.75" customHeight="1" thickBot="1">
      <c r="A13" s="363" t="s">
        <v>149</v>
      </c>
      <c r="B13" s="364"/>
      <c r="C13" s="364"/>
      <c r="D13" s="364"/>
      <c r="E13" s="364"/>
      <c r="F13" s="364"/>
      <c r="G13" s="365"/>
      <c r="H13" s="199">
        <f>SUM(H7:H12)</f>
        <v>0</v>
      </c>
      <c r="I13" s="18"/>
      <c r="J13" s="214"/>
      <c r="K13" s="199">
        <f>SUM(K7:K12)</f>
        <v>0</v>
      </c>
    </row>
    <row r="14" spans="1:11" ht="12.75">
      <c r="A14" s="109"/>
      <c r="B14" s="109"/>
      <c r="C14" s="109"/>
      <c r="D14" s="109"/>
      <c r="E14" s="109"/>
      <c r="F14" s="109"/>
      <c r="G14" s="109"/>
      <c r="H14" s="110" t="s">
        <v>0</v>
      </c>
      <c r="I14" s="109"/>
      <c r="J14" s="109"/>
      <c r="K14" s="110" t="s">
        <v>0</v>
      </c>
    </row>
    <row r="15" spans="8:11" ht="12.75">
      <c r="H15" s="10" t="s">
        <v>0</v>
      </c>
      <c r="K15" s="10"/>
    </row>
    <row r="16" spans="1:11" ht="24.75" customHeight="1">
      <c r="A16" s="357" t="s">
        <v>406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</row>
    <row r="17" spans="8:11" ht="13.5" thickBot="1">
      <c r="H17" s="10" t="s">
        <v>0</v>
      </c>
      <c r="K17" s="10" t="s">
        <v>0</v>
      </c>
    </row>
    <row r="18" spans="2:11" ht="12.75">
      <c r="B18" s="318" t="s">
        <v>432</v>
      </c>
      <c r="C18" s="319"/>
      <c r="D18" s="319"/>
      <c r="E18" s="319"/>
      <c r="F18" s="319"/>
      <c r="G18" s="319"/>
      <c r="H18" s="319"/>
      <c r="I18" s="319"/>
      <c r="J18" s="319"/>
      <c r="K18" s="320"/>
    </row>
    <row r="19" spans="2:11" ht="13.5" thickBot="1">
      <c r="B19" s="321"/>
      <c r="C19" s="322"/>
      <c r="D19" s="322"/>
      <c r="E19" s="322"/>
      <c r="F19" s="322"/>
      <c r="G19" s="322"/>
      <c r="H19" s="322"/>
      <c r="I19" s="322"/>
      <c r="J19" s="322"/>
      <c r="K19" s="323"/>
    </row>
    <row r="20" spans="2:11" ht="12.75" customHeight="1">
      <c r="B20" s="312" t="s">
        <v>435</v>
      </c>
      <c r="C20" s="313"/>
      <c r="D20" s="313"/>
      <c r="E20" s="313"/>
      <c r="F20" s="313"/>
      <c r="G20" s="313"/>
      <c r="H20" s="313"/>
      <c r="I20" s="313"/>
      <c r="J20" s="313"/>
      <c r="K20" s="314"/>
    </row>
    <row r="21" spans="2:11" ht="30.75" customHeight="1" thickBot="1">
      <c r="B21" s="315"/>
      <c r="C21" s="316"/>
      <c r="D21" s="316"/>
      <c r="E21" s="316"/>
      <c r="F21" s="316"/>
      <c r="G21" s="316"/>
      <c r="H21" s="316"/>
      <c r="I21" s="316"/>
      <c r="J21" s="316"/>
      <c r="K21" s="317"/>
    </row>
  </sheetData>
  <sheetProtection/>
  <mergeCells count="6">
    <mergeCell ref="B18:K19"/>
    <mergeCell ref="B20:K21"/>
    <mergeCell ref="A13:G13"/>
    <mergeCell ref="A1:C1"/>
    <mergeCell ref="A3:C3"/>
    <mergeCell ref="A16:K16"/>
  </mergeCells>
  <printOptions horizontalCentered="1"/>
  <pageMargins left="0.11" right="0.11" top="0.984251968503937" bottom="0.6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00390625" style="0" customWidth="1"/>
    <col min="2" max="2" width="37.375" style="0" customWidth="1"/>
    <col min="3" max="3" width="11.625" style="0" customWidth="1"/>
    <col min="4" max="4" width="10.375" style="0" customWidth="1"/>
    <col min="5" max="5" width="10.00390625" style="0" customWidth="1"/>
    <col min="6" max="6" width="7.00390625" style="0" customWidth="1"/>
    <col min="7" max="7" width="11.25390625" style="0" customWidth="1"/>
    <col min="8" max="8" width="11.625" style="0" customWidth="1"/>
    <col min="9" max="9" width="7.25390625" style="0" customWidth="1"/>
    <col min="11" max="11" width="11.375" style="0" customWidth="1"/>
  </cols>
  <sheetData>
    <row r="1" spans="1:3" s="1" customFormat="1" ht="12.75">
      <c r="A1" s="327" t="s">
        <v>370</v>
      </c>
      <c r="B1" s="327"/>
      <c r="C1" s="327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327" t="s">
        <v>295</v>
      </c>
      <c r="B3" s="327"/>
      <c r="C3" s="327"/>
      <c r="D3" s="1"/>
    </row>
    <row r="4" ht="12.75">
      <c r="B4" s="26"/>
    </row>
    <row r="5" spans="1:11" ht="69" customHeight="1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146</v>
      </c>
      <c r="H5" s="98" t="s">
        <v>13</v>
      </c>
      <c r="I5" s="98" t="s">
        <v>265</v>
      </c>
      <c r="J5" s="200" t="s">
        <v>434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39" t="s">
        <v>109</v>
      </c>
    </row>
    <row r="7" spans="1:11" ht="63.75" customHeight="1">
      <c r="A7" s="25">
        <v>1</v>
      </c>
      <c r="B7" s="8" t="s">
        <v>62</v>
      </c>
      <c r="C7" s="8"/>
      <c r="D7" s="8"/>
      <c r="E7" s="7" t="s">
        <v>63</v>
      </c>
      <c r="F7" s="3">
        <v>1</v>
      </c>
      <c r="G7" s="23"/>
      <c r="H7" s="11">
        <f>F7*G7</f>
        <v>0</v>
      </c>
      <c r="I7" s="14"/>
      <c r="J7" s="11">
        <f>H7*I7</f>
        <v>0</v>
      </c>
      <c r="K7" s="66">
        <f>H7+J7</f>
        <v>0</v>
      </c>
    </row>
    <row r="8" spans="1:11" ht="29.25" customHeight="1">
      <c r="A8" s="334" t="s">
        <v>6</v>
      </c>
      <c r="B8" s="335"/>
      <c r="C8" s="335"/>
      <c r="D8" s="335"/>
      <c r="E8" s="335"/>
      <c r="F8" s="335"/>
      <c r="G8" s="335"/>
      <c r="H8" s="217">
        <f>SUM(H7)</f>
        <v>0</v>
      </c>
      <c r="I8" s="4"/>
      <c r="J8" s="4"/>
      <c r="K8" s="218">
        <f>SUM(K7)</f>
        <v>0</v>
      </c>
    </row>
    <row r="9" spans="8:11" ht="13.5" thickBot="1">
      <c r="H9" s="10" t="s">
        <v>0</v>
      </c>
      <c r="K9" s="10"/>
    </row>
    <row r="10" spans="2:11" ht="12.75">
      <c r="B10" s="318" t="s">
        <v>432</v>
      </c>
      <c r="C10" s="319"/>
      <c r="D10" s="319"/>
      <c r="E10" s="319"/>
      <c r="F10" s="319"/>
      <c r="G10" s="319"/>
      <c r="H10" s="319"/>
      <c r="I10" s="319"/>
      <c r="J10" s="319"/>
      <c r="K10" s="320"/>
    </row>
    <row r="11" spans="2:11" ht="13.5" thickBot="1">
      <c r="B11" s="321"/>
      <c r="C11" s="322"/>
      <c r="D11" s="322"/>
      <c r="E11" s="322"/>
      <c r="F11" s="322"/>
      <c r="G11" s="322"/>
      <c r="H11" s="322"/>
      <c r="I11" s="322"/>
      <c r="J11" s="322"/>
      <c r="K11" s="323"/>
    </row>
    <row r="12" spans="2:11" ht="12.75" customHeight="1">
      <c r="B12" s="312" t="s">
        <v>435</v>
      </c>
      <c r="C12" s="313"/>
      <c r="D12" s="313"/>
      <c r="E12" s="313"/>
      <c r="F12" s="313"/>
      <c r="G12" s="313"/>
      <c r="H12" s="313"/>
      <c r="I12" s="313"/>
      <c r="J12" s="313"/>
      <c r="K12" s="314"/>
    </row>
    <row r="13" spans="2:11" ht="34.5" customHeight="1" thickBot="1">
      <c r="B13" s="315"/>
      <c r="C13" s="316"/>
      <c r="D13" s="316"/>
      <c r="E13" s="316"/>
      <c r="F13" s="316"/>
      <c r="G13" s="316"/>
      <c r="H13" s="316"/>
      <c r="I13" s="316"/>
      <c r="J13" s="316"/>
      <c r="K13" s="317"/>
    </row>
  </sheetData>
  <sheetProtection/>
  <mergeCells count="5">
    <mergeCell ref="B12:K13"/>
    <mergeCell ref="A8:G8"/>
    <mergeCell ref="A1:C1"/>
    <mergeCell ref="A3:C3"/>
    <mergeCell ref="B10:K11"/>
  </mergeCells>
  <printOptions/>
  <pageMargins left="0.23" right="0.2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L30"/>
  <sheetViews>
    <sheetView zoomScale="90" zoomScaleNormal="90" zoomScalePageLayoutView="0" workbookViewId="0" topLeftCell="A10">
      <selection activeCell="B29" sqref="B29:K30"/>
    </sheetView>
  </sheetViews>
  <sheetFormatPr defaultColWidth="10.25390625" defaultRowHeight="12.75"/>
  <cols>
    <col min="1" max="1" width="4.625" style="130" customWidth="1"/>
    <col min="2" max="2" width="30.75390625" style="130" customWidth="1"/>
    <col min="3" max="3" width="11.875" style="130" customWidth="1"/>
    <col min="4" max="4" width="10.375" style="130" customWidth="1"/>
    <col min="5" max="5" width="6.875" style="130" customWidth="1"/>
    <col min="6" max="6" width="12.25390625" style="130" customWidth="1"/>
    <col min="7" max="7" width="11.25390625" style="130" customWidth="1"/>
    <col min="8" max="8" width="10.75390625" style="130" customWidth="1"/>
    <col min="9" max="9" width="14.375" style="130" customWidth="1"/>
    <col min="10" max="10" width="5.375" style="130" customWidth="1"/>
    <col min="11" max="11" width="11.625" style="130" customWidth="1"/>
    <col min="12" max="12" width="14.875" style="130" customWidth="1"/>
    <col min="13" max="16384" width="10.25390625" style="130" customWidth="1"/>
  </cols>
  <sheetData>
    <row r="1" spans="1:11" ht="12.75">
      <c r="A1" s="327" t="s">
        <v>370</v>
      </c>
      <c r="B1" s="327"/>
      <c r="C1" s="327"/>
      <c r="D1" s="327"/>
      <c r="E1" s="1"/>
      <c r="F1" s="1"/>
      <c r="G1" s="1"/>
      <c r="H1" s="1"/>
      <c r="I1" s="1"/>
      <c r="J1" s="1"/>
      <c r="K1" s="1"/>
    </row>
    <row r="2" spans="1:8" ht="12.75">
      <c r="A2" s="1" t="s">
        <v>0</v>
      </c>
      <c r="B2" s="1" t="s">
        <v>0</v>
      </c>
      <c r="C2" s="1"/>
      <c r="D2" s="1"/>
      <c r="E2" s="1"/>
      <c r="H2" t="s">
        <v>0</v>
      </c>
    </row>
    <row r="3" spans="1:5" ht="12.75">
      <c r="A3" s="327" t="s">
        <v>294</v>
      </c>
      <c r="B3" s="327"/>
      <c r="C3" s="327"/>
      <c r="D3" s="327"/>
      <c r="E3" s="1"/>
    </row>
    <row r="4" spans="1:12" ht="16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78" customHeight="1" thickBot="1">
      <c r="A5" s="184" t="s">
        <v>236</v>
      </c>
      <c r="B5" s="185" t="s">
        <v>237</v>
      </c>
      <c r="C5" s="186" t="s">
        <v>147</v>
      </c>
      <c r="D5" s="187" t="s">
        <v>238</v>
      </c>
      <c r="E5" s="185" t="s">
        <v>2</v>
      </c>
      <c r="F5" s="192" t="s">
        <v>239</v>
      </c>
      <c r="G5" s="188" t="s">
        <v>240</v>
      </c>
      <c r="H5" s="189" t="s">
        <v>3</v>
      </c>
      <c r="I5" s="190" t="s">
        <v>250</v>
      </c>
      <c r="J5" s="191" t="s">
        <v>256</v>
      </c>
      <c r="K5" s="190" t="s">
        <v>251</v>
      </c>
      <c r="L5" s="190" t="s">
        <v>151</v>
      </c>
    </row>
    <row r="6" spans="1:12" ht="15.75" thickBot="1">
      <c r="A6" s="132" t="s">
        <v>0</v>
      </c>
      <c r="B6" s="133" t="s">
        <v>0</v>
      </c>
      <c r="C6" s="178"/>
      <c r="D6" s="133" t="s">
        <v>0</v>
      </c>
      <c r="E6" s="134" t="s">
        <v>7</v>
      </c>
      <c r="F6" s="183" t="s">
        <v>0</v>
      </c>
      <c r="G6" s="173" t="s">
        <v>0</v>
      </c>
      <c r="H6" s="171" t="s">
        <v>232</v>
      </c>
      <c r="I6" s="179" t="s">
        <v>8</v>
      </c>
      <c r="J6" s="180" t="s">
        <v>9</v>
      </c>
      <c r="K6" s="180" t="s">
        <v>10</v>
      </c>
      <c r="L6" s="181" t="s">
        <v>109</v>
      </c>
    </row>
    <row r="7" spans="1:12" ht="64.5" customHeight="1">
      <c r="A7" s="286" t="s">
        <v>57</v>
      </c>
      <c r="B7" s="287" t="s">
        <v>241</v>
      </c>
      <c r="C7" s="287"/>
      <c r="D7" s="288" t="s">
        <v>5</v>
      </c>
      <c r="E7" s="289">
        <v>500</v>
      </c>
      <c r="F7" s="290"/>
      <c r="G7" s="135"/>
      <c r="H7" s="291"/>
      <c r="I7" s="291">
        <f aca="true" t="shared" si="0" ref="I7:I12">E7*H7</f>
        <v>0</v>
      </c>
      <c r="J7" s="292"/>
      <c r="K7" s="293">
        <f aca="true" t="shared" si="1" ref="K7:K12">I7*J7</f>
        <v>0</v>
      </c>
      <c r="L7" s="294">
        <f aca="true" t="shared" si="2" ref="L7:L12">I7+K7</f>
        <v>0</v>
      </c>
    </row>
    <row r="8" spans="1:12" ht="91.5" customHeight="1">
      <c r="A8" s="295">
        <v>2</v>
      </c>
      <c r="B8" s="170" t="s">
        <v>242</v>
      </c>
      <c r="C8" s="170"/>
      <c r="D8" s="139" t="s">
        <v>5</v>
      </c>
      <c r="E8" s="139">
        <v>200</v>
      </c>
      <c r="F8" s="296"/>
      <c r="G8" s="135"/>
      <c r="H8" s="291"/>
      <c r="I8" s="291">
        <f t="shared" si="0"/>
        <v>0</v>
      </c>
      <c r="J8" s="292"/>
      <c r="K8" s="293">
        <f t="shared" si="1"/>
        <v>0</v>
      </c>
      <c r="L8" s="294">
        <f t="shared" si="2"/>
        <v>0</v>
      </c>
    </row>
    <row r="9" spans="1:12" ht="77.25" customHeight="1">
      <c r="A9" s="297">
        <v>3</v>
      </c>
      <c r="B9" s="170" t="s">
        <v>243</v>
      </c>
      <c r="C9" s="170"/>
      <c r="D9" s="298" t="s">
        <v>5</v>
      </c>
      <c r="E9" s="298">
        <v>80</v>
      </c>
      <c r="F9" s="299"/>
      <c r="G9" s="300"/>
      <c r="H9" s="291"/>
      <c r="I9" s="291">
        <f t="shared" si="0"/>
        <v>0</v>
      </c>
      <c r="J9" s="292"/>
      <c r="K9" s="293">
        <f t="shared" si="1"/>
        <v>0</v>
      </c>
      <c r="L9" s="294">
        <f t="shared" si="2"/>
        <v>0</v>
      </c>
    </row>
    <row r="10" spans="1:12" ht="57">
      <c r="A10" s="297">
        <v>4</v>
      </c>
      <c r="B10" s="170" t="s">
        <v>244</v>
      </c>
      <c r="C10" s="170"/>
      <c r="D10" s="298" t="s">
        <v>5</v>
      </c>
      <c r="E10" s="298">
        <v>80</v>
      </c>
      <c r="F10" s="299"/>
      <c r="G10" s="300"/>
      <c r="H10" s="291"/>
      <c r="I10" s="291">
        <f t="shared" si="0"/>
        <v>0</v>
      </c>
      <c r="J10" s="292"/>
      <c r="K10" s="293">
        <f t="shared" si="1"/>
        <v>0</v>
      </c>
      <c r="L10" s="294">
        <f t="shared" si="2"/>
        <v>0</v>
      </c>
    </row>
    <row r="11" spans="1:12" ht="52.5" customHeight="1">
      <c r="A11" s="140">
        <v>5</v>
      </c>
      <c r="B11" s="170" t="s">
        <v>245</v>
      </c>
      <c r="C11" s="170"/>
      <c r="D11" s="139" t="s">
        <v>5</v>
      </c>
      <c r="E11" s="139">
        <v>250</v>
      </c>
      <c r="F11" s="141"/>
      <c r="G11" s="135"/>
      <c r="H11" s="136"/>
      <c r="I11" s="136">
        <f t="shared" si="0"/>
        <v>0</v>
      </c>
      <c r="J11" s="137"/>
      <c r="K11" s="193">
        <f t="shared" si="1"/>
        <v>0</v>
      </c>
      <c r="L11" s="138">
        <f t="shared" si="2"/>
        <v>0</v>
      </c>
    </row>
    <row r="12" spans="1:12" ht="96" customHeight="1" thickBot="1">
      <c r="A12" s="140">
        <v>6</v>
      </c>
      <c r="B12" s="170" t="s">
        <v>246</v>
      </c>
      <c r="C12" s="170"/>
      <c r="D12" s="139" t="s">
        <v>5</v>
      </c>
      <c r="E12" s="139">
        <v>60</v>
      </c>
      <c r="F12" s="142"/>
      <c r="G12" s="143"/>
      <c r="H12" s="136"/>
      <c r="I12" s="136">
        <f t="shared" si="0"/>
        <v>0</v>
      </c>
      <c r="J12" s="137"/>
      <c r="K12" s="193">
        <f t="shared" si="1"/>
        <v>0</v>
      </c>
      <c r="L12" s="138">
        <f t="shared" si="2"/>
        <v>0</v>
      </c>
    </row>
    <row r="13" spans="1:12" ht="15.75" thickBot="1">
      <c r="A13" s="144"/>
      <c r="B13" s="145"/>
      <c r="C13" s="145"/>
      <c r="D13" s="145"/>
      <c r="E13" s="145"/>
      <c r="F13" s="145"/>
      <c r="G13" s="146"/>
      <c r="H13" s="147"/>
      <c r="I13" s="147"/>
      <c r="J13" s="148"/>
      <c r="K13" s="148"/>
      <c r="L13" s="149"/>
    </row>
    <row r="14" spans="1:12" ht="15.75" thickBot="1">
      <c r="A14" s="150"/>
      <c r="B14" s="366" t="s">
        <v>247</v>
      </c>
      <c r="C14" s="366"/>
      <c r="D14" s="366"/>
      <c r="E14" s="366"/>
      <c r="F14" s="366"/>
      <c r="G14" s="366"/>
      <c r="H14" s="366"/>
      <c r="I14" s="366"/>
      <c r="J14" s="367"/>
      <c r="K14" s="367"/>
      <c r="L14" s="368"/>
    </row>
    <row r="15" spans="1:12" ht="24" customHeight="1" thickBot="1">
      <c r="A15" s="151">
        <v>1</v>
      </c>
      <c r="B15" s="152" t="s">
        <v>248</v>
      </c>
      <c r="C15" s="152"/>
      <c r="D15" s="153" t="s">
        <v>5</v>
      </c>
      <c r="E15" s="153">
        <v>1</v>
      </c>
      <c r="F15" s="154"/>
      <c r="G15" s="155"/>
      <c r="H15" s="156"/>
      <c r="I15" s="175">
        <f>E15*H15</f>
        <v>0</v>
      </c>
      <c r="J15" s="177"/>
      <c r="K15" s="194"/>
      <c r="L15" s="176">
        <f>I15+K15</f>
        <v>0</v>
      </c>
    </row>
    <row r="16" spans="1:12" ht="29.25" customHeight="1" thickBot="1">
      <c r="A16" s="369" t="s">
        <v>249</v>
      </c>
      <c r="B16" s="370"/>
      <c r="C16" s="370"/>
      <c r="D16" s="370"/>
      <c r="E16" s="370"/>
      <c r="F16" s="370"/>
      <c r="G16" s="370"/>
      <c r="H16" s="370"/>
      <c r="I16" s="157">
        <f>SUM(I7:I15)</f>
        <v>0</v>
      </c>
      <c r="J16" s="174"/>
      <c r="K16" s="174"/>
      <c r="L16" s="157">
        <f>SUM(L7:L15)</f>
        <v>0</v>
      </c>
    </row>
    <row r="17" spans="1:12" ht="14.25">
      <c r="A17" s="158"/>
      <c r="B17" s="158"/>
      <c r="C17" s="158"/>
      <c r="D17" s="158"/>
      <c r="E17" s="158"/>
      <c r="F17" s="159"/>
      <c r="G17" s="160"/>
      <c r="H17" s="159"/>
      <c r="I17" s="159"/>
      <c r="J17" s="161"/>
      <c r="K17" s="161"/>
      <c r="L17" s="159"/>
    </row>
    <row r="18" spans="1:12" ht="15">
      <c r="A18" s="162"/>
      <c r="B18" s="166" t="s">
        <v>433</v>
      </c>
      <c r="C18" s="163"/>
      <c r="D18" s="163"/>
      <c r="E18" s="163"/>
      <c r="F18" s="163"/>
      <c r="G18" s="164"/>
      <c r="H18" s="163"/>
      <c r="I18" s="163"/>
      <c r="J18" s="161"/>
      <c r="K18" s="161"/>
      <c r="L18" s="159"/>
    </row>
    <row r="19" spans="1:12" s="169" customFormat="1" ht="15.75" customHeight="1">
      <c r="A19" s="158"/>
      <c r="B19" s="168" t="s">
        <v>365</v>
      </c>
      <c r="C19" s="168"/>
      <c r="D19" s="163"/>
      <c r="E19" s="163"/>
      <c r="F19" s="163"/>
      <c r="G19" s="164"/>
      <c r="H19" s="163"/>
      <c r="I19" s="163"/>
      <c r="J19" s="161"/>
      <c r="K19" s="161"/>
      <c r="L19" s="159"/>
    </row>
    <row r="20" spans="1:12" s="169" customFormat="1" ht="15.75" customHeight="1">
      <c r="A20" s="158"/>
      <c r="B20" s="168" t="s">
        <v>366</v>
      </c>
      <c r="C20" s="168"/>
      <c r="D20" s="163"/>
      <c r="E20" s="163"/>
      <c r="F20" s="163"/>
      <c r="G20" s="164"/>
      <c r="H20" s="163"/>
      <c r="I20" s="163"/>
      <c r="J20" s="161"/>
      <c r="K20" s="161"/>
      <c r="L20" s="159"/>
    </row>
    <row r="21" spans="1:12" s="169" customFormat="1" ht="14.25">
      <c r="A21" s="158"/>
      <c r="B21" s="168" t="s">
        <v>367</v>
      </c>
      <c r="C21" s="168"/>
      <c r="D21" s="163"/>
      <c r="E21" s="163"/>
      <c r="F21" s="163"/>
      <c r="G21" s="164"/>
      <c r="H21" s="163"/>
      <c r="I21" s="163"/>
      <c r="J21" s="161"/>
      <c r="K21" s="161"/>
      <c r="L21" s="159"/>
    </row>
    <row r="22" spans="1:12" s="169" customFormat="1" ht="14.25">
      <c r="A22" s="158"/>
      <c r="B22" s="168" t="s">
        <v>368</v>
      </c>
      <c r="C22" s="168"/>
      <c r="D22" s="163"/>
      <c r="E22" s="163"/>
      <c r="F22" s="163"/>
      <c r="G22" s="164"/>
      <c r="H22" s="163"/>
      <c r="I22" s="163"/>
      <c r="J22" s="161"/>
      <c r="K22" s="161"/>
      <c r="L22" s="159"/>
    </row>
    <row r="23" spans="1:12" s="169" customFormat="1" ht="14.25">
      <c r="A23" s="158"/>
      <c r="B23" s="168" t="s">
        <v>443</v>
      </c>
      <c r="C23" s="168"/>
      <c r="D23" s="163"/>
      <c r="E23" s="163"/>
      <c r="F23" s="163"/>
      <c r="G23" s="163"/>
      <c r="H23" s="163"/>
      <c r="I23" s="163"/>
      <c r="J23" s="161"/>
      <c r="K23" s="161"/>
      <c r="L23" s="159"/>
    </row>
    <row r="24" spans="1:12" ht="15">
      <c r="A24" s="162"/>
      <c r="B24" s="163"/>
      <c r="C24" s="163"/>
      <c r="D24" s="166"/>
      <c r="E24" s="166"/>
      <c r="F24" s="163"/>
      <c r="G24" s="165"/>
      <c r="H24" s="163"/>
      <c r="I24" s="163"/>
      <c r="J24" s="161"/>
      <c r="K24" s="161"/>
      <c r="L24" s="159"/>
    </row>
    <row r="25" spans="1:12" ht="15">
      <c r="A25" s="162"/>
      <c r="B25" s="372" t="s">
        <v>349</v>
      </c>
      <c r="C25" s="372"/>
      <c r="D25" s="372"/>
      <c r="E25" s="372"/>
      <c r="F25" s="163"/>
      <c r="G25" s="165"/>
      <c r="H25" s="163"/>
      <c r="I25" s="163"/>
      <c r="J25" s="161"/>
      <c r="K25" s="161"/>
      <c r="L25" s="159"/>
    </row>
    <row r="26" spans="1:12" ht="15.75" thickBot="1">
      <c r="A26" s="162"/>
      <c r="B26" s="163"/>
      <c r="C26" s="163"/>
      <c r="D26" s="166"/>
      <c r="E26" s="166"/>
      <c r="F26" s="163"/>
      <c r="G26" s="165"/>
      <c r="H26" s="371"/>
      <c r="I26" s="371"/>
      <c r="J26" s="371"/>
      <c r="K26" s="172"/>
      <c r="L26" s="159"/>
    </row>
    <row r="27" spans="1:12" ht="15">
      <c r="A27" s="162"/>
      <c r="B27" s="318" t="s">
        <v>432</v>
      </c>
      <c r="C27" s="319"/>
      <c r="D27" s="319"/>
      <c r="E27" s="319"/>
      <c r="F27" s="319"/>
      <c r="G27" s="319"/>
      <c r="H27" s="319"/>
      <c r="I27" s="319"/>
      <c r="J27" s="319"/>
      <c r="K27" s="320"/>
      <c r="L27" s="159"/>
    </row>
    <row r="28" spans="1:12" ht="15" thickBot="1">
      <c r="A28" s="167"/>
      <c r="B28" s="321"/>
      <c r="C28" s="322"/>
      <c r="D28" s="322"/>
      <c r="E28" s="322"/>
      <c r="F28" s="322"/>
      <c r="G28" s="322"/>
      <c r="H28" s="322"/>
      <c r="I28" s="322"/>
      <c r="J28" s="322"/>
      <c r="K28" s="323"/>
      <c r="L28" s="167"/>
    </row>
    <row r="29" spans="2:11" ht="14.25" customHeight="1">
      <c r="B29" s="312" t="s">
        <v>435</v>
      </c>
      <c r="C29" s="313"/>
      <c r="D29" s="313"/>
      <c r="E29" s="313"/>
      <c r="F29" s="313"/>
      <c r="G29" s="313"/>
      <c r="H29" s="313"/>
      <c r="I29" s="313"/>
      <c r="J29" s="313"/>
      <c r="K29" s="314"/>
    </row>
    <row r="30" spans="2:11" ht="31.5" customHeight="1" thickBot="1">
      <c r="B30" s="315"/>
      <c r="C30" s="316"/>
      <c r="D30" s="316"/>
      <c r="E30" s="316"/>
      <c r="F30" s="316"/>
      <c r="G30" s="316"/>
      <c r="H30" s="316"/>
      <c r="I30" s="316"/>
      <c r="J30" s="316"/>
      <c r="K30" s="317"/>
    </row>
  </sheetData>
  <sheetProtection/>
  <mergeCells count="8">
    <mergeCell ref="B29:K30"/>
    <mergeCell ref="B14:L14"/>
    <mergeCell ref="A1:D1"/>
    <mergeCell ref="A3:D3"/>
    <mergeCell ref="A16:H16"/>
    <mergeCell ref="H26:J26"/>
    <mergeCell ref="B25:E25"/>
    <mergeCell ref="B27:K2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4"/>
  <sheetViews>
    <sheetView zoomScalePageLayoutView="0" workbookViewId="0" topLeftCell="A1">
      <selection activeCell="B13" sqref="B13:K14"/>
    </sheetView>
  </sheetViews>
  <sheetFormatPr defaultColWidth="9.00390625" defaultRowHeight="12.75"/>
  <cols>
    <col min="1" max="1" width="4.00390625" style="0" customWidth="1"/>
    <col min="2" max="2" width="38.375" style="0" customWidth="1"/>
    <col min="3" max="3" width="11.625" style="0" customWidth="1"/>
    <col min="4" max="4" width="10.25390625" style="0" customWidth="1"/>
    <col min="5" max="5" width="7.25390625" style="0" customWidth="1"/>
    <col min="6" max="6" width="6.875" style="0" customWidth="1"/>
    <col min="7" max="7" width="12.125" style="0" customWidth="1"/>
    <col min="8" max="8" width="11.625" style="0" customWidth="1"/>
    <col min="9" max="9" width="8.125" style="0" customWidth="1"/>
    <col min="11" max="11" width="10.875" style="0" customWidth="1"/>
  </cols>
  <sheetData>
    <row r="1" spans="1:3" s="1" customFormat="1" ht="12.75">
      <c r="A1" s="327" t="s">
        <v>370</v>
      </c>
      <c r="B1" s="327"/>
      <c r="C1" s="327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327" t="s">
        <v>293</v>
      </c>
      <c r="B3" s="327"/>
      <c r="C3" s="327"/>
      <c r="D3" s="1"/>
    </row>
    <row r="5" spans="1:11" ht="69" customHeight="1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268</v>
      </c>
      <c r="H5" s="98" t="s">
        <v>13</v>
      </c>
      <c r="I5" s="98" t="s">
        <v>265</v>
      </c>
      <c r="J5" s="122" t="s">
        <v>434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29.25" customHeight="1">
      <c r="A7" s="63">
        <v>1</v>
      </c>
      <c r="B7" s="74" t="s">
        <v>269</v>
      </c>
      <c r="C7" s="74"/>
      <c r="D7" s="74"/>
      <c r="E7" s="64" t="s">
        <v>63</v>
      </c>
      <c r="F7" s="65">
        <v>2</v>
      </c>
      <c r="G7" s="233"/>
      <c r="H7" s="66">
        <f>F7*G7</f>
        <v>0</v>
      </c>
      <c r="I7" s="14"/>
      <c r="J7" s="11">
        <f>H7*I7</f>
        <v>0</v>
      </c>
      <c r="K7" s="66">
        <f>H7+J7</f>
        <v>0</v>
      </c>
    </row>
    <row r="8" spans="1:11" ht="30" customHeight="1">
      <c r="A8" s="359" t="s">
        <v>6</v>
      </c>
      <c r="B8" s="359"/>
      <c r="C8" s="359"/>
      <c r="D8" s="359"/>
      <c r="E8" s="359"/>
      <c r="F8" s="359"/>
      <c r="G8" s="359"/>
      <c r="H8" s="219">
        <f>SUM(H7)</f>
        <v>0</v>
      </c>
      <c r="I8" s="4" t="s">
        <v>0</v>
      </c>
      <c r="J8" s="4" t="s">
        <v>0</v>
      </c>
      <c r="K8" s="220">
        <f>SUM(K7)</f>
        <v>0</v>
      </c>
    </row>
    <row r="9" spans="1:11" ht="12.75">
      <c r="A9" s="350"/>
      <c r="B9" s="350"/>
      <c r="C9" s="350"/>
      <c r="D9" s="350"/>
      <c r="E9" s="350"/>
      <c r="F9" s="350"/>
      <c r="G9" s="350"/>
      <c r="H9" s="72" t="s">
        <v>0</v>
      </c>
      <c r="I9" s="4" t="s">
        <v>0</v>
      </c>
      <c r="J9" s="4" t="s">
        <v>0</v>
      </c>
      <c r="K9" s="72" t="s">
        <v>0</v>
      </c>
    </row>
    <row r="10" spans="8:11" ht="13.5" thickBot="1">
      <c r="H10" s="10" t="s">
        <v>0</v>
      </c>
      <c r="K10" s="10" t="s">
        <v>0</v>
      </c>
    </row>
    <row r="11" spans="2:11" ht="12.75">
      <c r="B11" s="318" t="s">
        <v>432</v>
      </c>
      <c r="C11" s="319"/>
      <c r="D11" s="319"/>
      <c r="E11" s="319"/>
      <c r="F11" s="319"/>
      <c r="G11" s="319"/>
      <c r="H11" s="319"/>
      <c r="I11" s="319"/>
      <c r="J11" s="319"/>
      <c r="K11" s="320"/>
    </row>
    <row r="12" spans="2:11" ht="13.5" thickBot="1">
      <c r="B12" s="321"/>
      <c r="C12" s="322"/>
      <c r="D12" s="322"/>
      <c r="E12" s="322"/>
      <c r="F12" s="322"/>
      <c r="G12" s="322"/>
      <c r="H12" s="322"/>
      <c r="I12" s="322"/>
      <c r="J12" s="322"/>
      <c r="K12" s="323"/>
    </row>
    <row r="13" spans="2:11" ht="12.75" customHeight="1">
      <c r="B13" s="312" t="s">
        <v>435</v>
      </c>
      <c r="C13" s="313"/>
      <c r="D13" s="313"/>
      <c r="E13" s="313"/>
      <c r="F13" s="313"/>
      <c r="G13" s="313"/>
      <c r="H13" s="313"/>
      <c r="I13" s="313"/>
      <c r="J13" s="313"/>
      <c r="K13" s="314"/>
    </row>
    <row r="14" spans="2:11" ht="33.75" customHeight="1" thickBot="1">
      <c r="B14" s="315"/>
      <c r="C14" s="316"/>
      <c r="D14" s="316"/>
      <c r="E14" s="316"/>
      <c r="F14" s="316"/>
      <c r="G14" s="316"/>
      <c r="H14" s="316"/>
      <c r="I14" s="316"/>
      <c r="J14" s="316"/>
      <c r="K14" s="317"/>
    </row>
  </sheetData>
  <sheetProtection/>
  <mergeCells count="6">
    <mergeCell ref="A1:C1"/>
    <mergeCell ref="A3:C3"/>
    <mergeCell ref="B11:K12"/>
    <mergeCell ref="B13:K14"/>
    <mergeCell ref="A9:G9"/>
    <mergeCell ref="A8:G8"/>
  </mergeCells>
  <printOptions horizontalCentered="1"/>
  <pageMargins left="0.2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B17" sqref="B17:K18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1.25390625" style="0" customWidth="1"/>
    <col min="4" max="4" width="10.25390625" style="0" customWidth="1"/>
    <col min="5" max="5" width="7.00390625" style="0" customWidth="1"/>
    <col min="6" max="6" width="7.125" style="0" customWidth="1"/>
    <col min="7" max="7" width="14.125" style="0" customWidth="1"/>
    <col min="8" max="8" width="20.875" style="0" customWidth="1"/>
    <col min="9" max="9" width="7.00390625" style="0" customWidth="1"/>
    <col min="10" max="10" width="11.125" style="0" customWidth="1"/>
    <col min="11" max="11" width="14.625" style="0" customWidth="1"/>
  </cols>
  <sheetData>
    <row r="1" spans="1:11" ht="12.75">
      <c r="A1" s="327" t="s">
        <v>370</v>
      </c>
      <c r="B1" s="327"/>
      <c r="C1" s="327"/>
      <c r="D1" s="1"/>
      <c r="E1" s="1"/>
      <c r="F1" s="1"/>
      <c r="G1" s="1"/>
      <c r="H1" s="1"/>
      <c r="I1" s="1"/>
      <c r="J1" s="1"/>
      <c r="K1" s="1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8" ht="12.75">
      <c r="A3" s="327" t="s">
        <v>292</v>
      </c>
      <c r="B3" s="327"/>
      <c r="C3" s="327"/>
      <c r="D3" s="373"/>
      <c r="E3" s="373"/>
      <c r="F3" s="373"/>
      <c r="G3" s="373"/>
      <c r="H3" s="373"/>
    </row>
    <row r="5" spans="1:11" ht="64.5" customHeight="1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144</v>
      </c>
      <c r="H5" s="98" t="s">
        <v>13</v>
      </c>
      <c r="I5" s="98" t="s">
        <v>265</v>
      </c>
      <c r="J5" s="122" t="s">
        <v>235</v>
      </c>
      <c r="K5" s="98" t="s">
        <v>139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45" customHeight="1">
      <c r="A7" s="221" t="s">
        <v>137</v>
      </c>
      <c r="B7" s="222" t="s">
        <v>270</v>
      </c>
      <c r="C7" s="8"/>
      <c r="D7" s="8"/>
      <c r="E7" s="7" t="s">
        <v>140</v>
      </c>
      <c r="F7" s="3">
        <v>200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35.25" customHeight="1">
      <c r="A8" s="221" t="s">
        <v>138</v>
      </c>
      <c r="B8" s="222" t="s">
        <v>271</v>
      </c>
      <c r="C8" s="8"/>
      <c r="D8" s="8"/>
      <c r="E8" s="7" t="s">
        <v>140</v>
      </c>
      <c r="F8" s="53">
        <v>150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21.75" customHeight="1">
      <c r="A9" s="359" t="s">
        <v>6</v>
      </c>
      <c r="B9" s="359"/>
      <c r="C9" s="359"/>
      <c r="D9" s="359"/>
      <c r="E9" s="359"/>
      <c r="F9" s="359"/>
      <c r="G9" s="359"/>
      <c r="H9" s="215">
        <f>SUM(H7:H8)</f>
        <v>0</v>
      </c>
      <c r="I9" s="4" t="s">
        <v>0</v>
      </c>
      <c r="J9" s="4" t="s">
        <v>0</v>
      </c>
      <c r="K9" s="215">
        <f>SUM(K7:K8)</f>
        <v>0</v>
      </c>
    </row>
    <row r="13" spans="1:11" ht="27.75" customHeight="1">
      <c r="A13" s="374" t="s">
        <v>409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14" ht="13.5" thickBot="1"/>
    <row r="15" spans="2:11" ht="12.75">
      <c r="B15" s="318" t="s">
        <v>432</v>
      </c>
      <c r="C15" s="319"/>
      <c r="D15" s="319"/>
      <c r="E15" s="319"/>
      <c r="F15" s="319"/>
      <c r="G15" s="319"/>
      <c r="H15" s="319"/>
      <c r="I15" s="319"/>
      <c r="J15" s="319"/>
      <c r="K15" s="320"/>
    </row>
    <row r="16" spans="2:11" ht="13.5" thickBot="1">
      <c r="B16" s="321"/>
      <c r="C16" s="322"/>
      <c r="D16" s="322"/>
      <c r="E16" s="322"/>
      <c r="F16" s="322"/>
      <c r="G16" s="322"/>
      <c r="H16" s="322"/>
      <c r="I16" s="322"/>
      <c r="J16" s="322"/>
      <c r="K16" s="323"/>
    </row>
    <row r="17" spans="2:11" ht="12.75" customHeight="1">
      <c r="B17" s="312" t="s">
        <v>435</v>
      </c>
      <c r="C17" s="313"/>
      <c r="D17" s="313"/>
      <c r="E17" s="313"/>
      <c r="F17" s="313"/>
      <c r="G17" s="313"/>
      <c r="H17" s="313"/>
      <c r="I17" s="313"/>
      <c r="J17" s="313"/>
      <c r="K17" s="314"/>
    </row>
    <row r="18" spans="2:11" ht="27.75" customHeight="1" thickBot="1">
      <c r="B18" s="315"/>
      <c r="C18" s="316"/>
      <c r="D18" s="316"/>
      <c r="E18" s="316"/>
      <c r="F18" s="316"/>
      <c r="G18" s="316"/>
      <c r="H18" s="316"/>
      <c r="I18" s="316"/>
      <c r="J18" s="316"/>
      <c r="K18" s="317"/>
    </row>
  </sheetData>
  <sheetProtection/>
  <mergeCells count="6">
    <mergeCell ref="B15:K16"/>
    <mergeCell ref="B17:K18"/>
    <mergeCell ref="A9:G9"/>
    <mergeCell ref="A1:C1"/>
    <mergeCell ref="A3:H3"/>
    <mergeCell ref="A13:K1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zoomScalePageLayoutView="0" workbookViewId="0" topLeftCell="A1">
      <selection activeCell="B18" sqref="B18:K19"/>
    </sheetView>
  </sheetViews>
  <sheetFormatPr defaultColWidth="9.00390625" defaultRowHeight="12.75"/>
  <cols>
    <col min="1" max="1" width="6.625" style="0" customWidth="1"/>
    <col min="2" max="2" width="38.875" style="0" customWidth="1"/>
    <col min="3" max="3" width="11.125" style="0" customWidth="1"/>
    <col min="4" max="4" width="10.875" style="0" customWidth="1"/>
    <col min="5" max="5" width="11.125" style="0" customWidth="1"/>
    <col min="6" max="6" width="7.25390625" style="0" customWidth="1"/>
    <col min="7" max="7" width="10.875" style="0" customWidth="1"/>
    <col min="8" max="8" width="12.25390625" style="0" customWidth="1"/>
    <col min="9" max="9" width="7.125" style="0" customWidth="1"/>
    <col min="10" max="10" width="10.75390625" style="0" customWidth="1"/>
    <col min="11" max="11" width="11.00390625" style="0" customWidth="1"/>
  </cols>
  <sheetData>
    <row r="1" spans="1:3" ht="12.75">
      <c r="A1" s="327" t="s">
        <v>370</v>
      </c>
      <c r="B1" s="327"/>
      <c r="C1" s="327"/>
    </row>
    <row r="3" spans="1:11" ht="12.75">
      <c r="A3" s="327" t="s">
        <v>291</v>
      </c>
      <c r="B3" s="327"/>
      <c r="C3" s="327"/>
      <c r="D3" s="1"/>
      <c r="E3" s="1"/>
      <c r="F3" s="1"/>
      <c r="G3" s="1"/>
      <c r="H3" s="1"/>
      <c r="I3" s="1"/>
      <c r="J3" s="1"/>
      <c r="K3" s="1"/>
    </row>
    <row r="4" ht="12.75">
      <c r="B4" s="129"/>
    </row>
    <row r="5" spans="1:11" ht="63.75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127" t="s">
        <v>234</v>
      </c>
      <c r="H5" s="98" t="s">
        <v>13</v>
      </c>
      <c r="I5" s="98" t="s">
        <v>265</v>
      </c>
      <c r="J5" s="122" t="s">
        <v>434</v>
      </c>
      <c r="K5" s="98" t="s">
        <v>151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17.25" customHeight="1">
      <c r="A7" s="2" t="s">
        <v>57</v>
      </c>
      <c r="B7" s="8" t="s">
        <v>330</v>
      </c>
      <c r="C7" s="8"/>
      <c r="D7" s="8"/>
      <c r="E7" s="37" t="s">
        <v>212</v>
      </c>
      <c r="F7" s="53">
        <v>2</v>
      </c>
      <c r="G7" s="23"/>
      <c r="H7" s="11">
        <f aca="true" t="shared" si="0" ref="H7:H13">F7*G7</f>
        <v>0</v>
      </c>
      <c r="I7" s="14"/>
      <c r="J7" s="11">
        <f aca="true" t="shared" si="1" ref="J7:J13">H7*I7</f>
        <v>0</v>
      </c>
      <c r="K7" s="11">
        <f aca="true" t="shared" si="2" ref="K7:K13">H7+J7</f>
        <v>0</v>
      </c>
    </row>
    <row r="8" spans="1:11" ht="21" customHeight="1">
      <c r="A8" s="2" t="s">
        <v>16</v>
      </c>
      <c r="B8" s="8" t="s">
        <v>211</v>
      </c>
      <c r="C8" s="8"/>
      <c r="D8" s="8"/>
      <c r="E8" s="37" t="s">
        <v>213</v>
      </c>
      <c r="F8" s="53">
        <v>2</v>
      </c>
      <c r="G8" s="23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</row>
    <row r="9" spans="1:11" ht="21" customHeight="1">
      <c r="A9" s="2" t="s">
        <v>17</v>
      </c>
      <c r="B9" s="8" t="s">
        <v>329</v>
      </c>
      <c r="C9" s="8"/>
      <c r="D9" s="8"/>
      <c r="E9" s="37" t="s">
        <v>213</v>
      </c>
      <c r="F9" s="53">
        <v>2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1" ht="21" customHeight="1">
      <c r="A10" s="2" t="s">
        <v>18</v>
      </c>
      <c r="B10" s="8" t="s">
        <v>331</v>
      </c>
      <c r="C10" s="8"/>
      <c r="D10" s="8"/>
      <c r="E10" s="37" t="s">
        <v>213</v>
      </c>
      <c r="F10" s="53">
        <v>2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1" ht="28.5" customHeight="1">
      <c r="A11" s="2" t="s">
        <v>19</v>
      </c>
      <c r="B11" s="8" t="s">
        <v>332</v>
      </c>
      <c r="C11" s="8"/>
      <c r="D11" s="8"/>
      <c r="E11" s="37" t="s">
        <v>213</v>
      </c>
      <c r="F11" s="53">
        <v>2</v>
      </c>
      <c r="G11" s="23"/>
      <c r="H11" s="11">
        <f t="shared" si="0"/>
        <v>0</v>
      </c>
      <c r="I11" s="14"/>
      <c r="J11" s="11">
        <f t="shared" si="1"/>
        <v>0</v>
      </c>
      <c r="K11" s="11">
        <f t="shared" si="2"/>
        <v>0</v>
      </c>
    </row>
    <row r="12" spans="1:11" ht="28.5" customHeight="1">
      <c r="A12" s="2" t="s">
        <v>20</v>
      </c>
      <c r="B12" s="8" t="s">
        <v>333</v>
      </c>
      <c r="C12" s="8"/>
      <c r="D12" s="8"/>
      <c r="E12" s="37" t="s">
        <v>213</v>
      </c>
      <c r="F12" s="53">
        <v>2</v>
      </c>
      <c r="G12" s="23"/>
      <c r="H12" s="11">
        <f>F12*G12</f>
        <v>0</v>
      </c>
      <c r="I12" s="14"/>
      <c r="J12" s="11">
        <f>H12*I12</f>
        <v>0</v>
      </c>
      <c r="K12" s="11">
        <f>H12+J12</f>
        <v>0</v>
      </c>
    </row>
    <row r="13" spans="1:11" ht="45" customHeight="1">
      <c r="A13" s="2" t="s">
        <v>20</v>
      </c>
      <c r="B13" s="8" t="s">
        <v>341</v>
      </c>
      <c r="C13" s="8"/>
      <c r="D13" s="8"/>
      <c r="E13" s="37" t="s">
        <v>253</v>
      </c>
      <c r="F13" s="53">
        <v>40</v>
      </c>
      <c r="G13" s="23"/>
      <c r="H13" s="11">
        <f t="shared" si="0"/>
        <v>0</v>
      </c>
      <c r="I13" s="14"/>
      <c r="J13" s="11">
        <f t="shared" si="1"/>
        <v>0</v>
      </c>
      <c r="K13" s="11">
        <f t="shared" si="2"/>
        <v>0</v>
      </c>
    </row>
    <row r="14" spans="1:11" ht="15">
      <c r="A14" s="359" t="s">
        <v>6</v>
      </c>
      <c r="B14" s="359"/>
      <c r="C14" s="359"/>
      <c r="D14" s="359"/>
      <c r="E14" s="359"/>
      <c r="F14" s="359"/>
      <c r="G14" s="359"/>
      <c r="H14" s="215">
        <f>SUM(H7:H13)</f>
        <v>0</v>
      </c>
      <c r="I14" s="4" t="s">
        <v>0</v>
      </c>
      <c r="J14" s="4" t="s">
        <v>0</v>
      </c>
      <c r="K14" s="215">
        <f>SUM(K7:K13)</f>
        <v>0</v>
      </c>
    </row>
    <row r="15" ht="13.5" thickBot="1"/>
    <row r="16" spans="2:11" ht="12.75">
      <c r="B16" s="318" t="s">
        <v>432</v>
      </c>
      <c r="C16" s="319"/>
      <c r="D16" s="319"/>
      <c r="E16" s="319"/>
      <c r="F16" s="319"/>
      <c r="G16" s="319"/>
      <c r="H16" s="319"/>
      <c r="I16" s="319"/>
      <c r="J16" s="319"/>
      <c r="K16" s="320"/>
    </row>
    <row r="17" spans="2:11" ht="13.5" thickBot="1">
      <c r="B17" s="321"/>
      <c r="C17" s="322"/>
      <c r="D17" s="322"/>
      <c r="E17" s="322"/>
      <c r="F17" s="322"/>
      <c r="G17" s="322"/>
      <c r="H17" s="322"/>
      <c r="I17" s="322"/>
      <c r="J17" s="322"/>
      <c r="K17" s="323"/>
    </row>
    <row r="18" spans="2:11" ht="12.75" customHeight="1">
      <c r="B18" s="312" t="s">
        <v>435</v>
      </c>
      <c r="C18" s="313"/>
      <c r="D18" s="313"/>
      <c r="E18" s="313"/>
      <c r="F18" s="313"/>
      <c r="G18" s="313"/>
      <c r="H18" s="313"/>
      <c r="I18" s="313"/>
      <c r="J18" s="313"/>
      <c r="K18" s="314"/>
    </row>
    <row r="19" spans="2:11" ht="35.25" customHeight="1" thickBot="1">
      <c r="B19" s="315"/>
      <c r="C19" s="316"/>
      <c r="D19" s="316"/>
      <c r="E19" s="316"/>
      <c r="F19" s="316"/>
      <c r="G19" s="316"/>
      <c r="H19" s="316"/>
      <c r="I19" s="316"/>
      <c r="J19" s="316"/>
      <c r="K19" s="317"/>
    </row>
  </sheetData>
  <sheetProtection/>
  <mergeCells count="5">
    <mergeCell ref="B18:K19"/>
    <mergeCell ref="A1:C1"/>
    <mergeCell ref="A3:C3"/>
    <mergeCell ref="A14:G14"/>
    <mergeCell ref="B16:K17"/>
  </mergeCells>
  <printOptions/>
  <pageMargins left="0.15" right="0.32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K19"/>
  <sheetViews>
    <sheetView workbookViewId="0" topLeftCell="A1">
      <selection activeCell="K27" sqref="K27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7.75390625" style="0" customWidth="1"/>
    <col min="11" max="11" width="10.75390625" style="0" customWidth="1"/>
  </cols>
  <sheetData>
    <row r="1" spans="1:3" s="1" customFormat="1" ht="12.75">
      <c r="A1" s="327" t="s">
        <v>370</v>
      </c>
      <c r="B1" s="327"/>
      <c r="C1" s="327"/>
    </row>
    <row r="2" spans="1:11" ht="12.75">
      <c r="A2" s="1" t="s">
        <v>0</v>
      </c>
      <c r="B2" s="1" t="s">
        <v>0</v>
      </c>
      <c r="C2" s="1"/>
      <c r="D2" s="1"/>
      <c r="E2" s="18"/>
      <c r="F2" s="18"/>
      <c r="G2" s="18"/>
      <c r="H2" s="18" t="s">
        <v>0</v>
      </c>
      <c r="I2" s="18"/>
      <c r="J2" s="18"/>
      <c r="K2" s="18"/>
    </row>
    <row r="3" spans="1:11" ht="13.5" customHeight="1">
      <c r="A3" s="327" t="s">
        <v>411</v>
      </c>
      <c r="B3" s="327"/>
      <c r="C3" s="327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97" t="s">
        <v>1</v>
      </c>
      <c r="B5" s="97" t="s">
        <v>15</v>
      </c>
      <c r="C5" s="98" t="s">
        <v>147</v>
      </c>
      <c r="D5" s="98" t="s">
        <v>148</v>
      </c>
      <c r="E5" s="98" t="s">
        <v>14</v>
      </c>
      <c r="F5" s="98" t="s">
        <v>2</v>
      </c>
      <c r="G5" s="122" t="s">
        <v>254</v>
      </c>
      <c r="H5" s="98" t="s">
        <v>13</v>
      </c>
      <c r="I5" s="98" t="s">
        <v>4</v>
      </c>
      <c r="J5" s="122" t="s">
        <v>434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30.75" customHeight="1">
      <c r="A7" s="112">
        <v>1</v>
      </c>
      <c r="B7" s="89" t="s">
        <v>120</v>
      </c>
      <c r="C7" s="89"/>
      <c r="D7" s="247"/>
      <c r="E7" s="283" t="s">
        <v>58</v>
      </c>
      <c r="F7" s="113">
        <v>400</v>
      </c>
      <c r="G7" s="22"/>
      <c r="H7" s="17">
        <f>F7*G7</f>
        <v>0</v>
      </c>
      <c r="I7" s="114"/>
      <c r="J7" s="17">
        <f>H7*I7</f>
        <v>0</v>
      </c>
      <c r="K7" s="17">
        <f>H7+J7</f>
        <v>0</v>
      </c>
    </row>
    <row r="8" spans="1:11" ht="69" customHeight="1">
      <c r="A8" s="275">
        <v>2</v>
      </c>
      <c r="B8" s="276" t="s">
        <v>419</v>
      </c>
      <c r="C8" s="247"/>
      <c r="D8" s="247"/>
      <c r="E8" s="283" t="s">
        <v>58</v>
      </c>
      <c r="F8" s="277">
        <v>80</v>
      </c>
      <c r="G8" s="278"/>
      <c r="H8" s="279">
        <f>F8*G8</f>
        <v>0</v>
      </c>
      <c r="I8" s="280"/>
      <c r="J8" s="279">
        <f>H8*I8</f>
        <v>0</v>
      </c>
      <c r="K8" s="279">
        <f>H8+J8</f>
        <v>0</v>
      </c>
    </row>
    <row r="9" spans="1:11" ht="57.75" customHeight="1">
      <c r="A9" s="275">
        <v>3</v>
      </c>
      <c r="B9" s="276" t="s">
        <v>387</v>
      </c>
      <c r="C9" s="247"/>
      <c r="D9" s="247"/>
      <c r="E9" s="283" t="s">
        <v>58</v>
      </c>
      <c r="F9" s="277">
        <v>50</v>
      </c>
      <c r="G9" s="278"/>
      <c r="H9" s="279">
        <f>F9*G9</f>
        <v>0</v>
      </c>
      <c r="I9" s="280"/>
      <c r="J9" s="279">
        <f>H9*I9</f>
        <v>0</v>
      </c>
      <c r="K9" s="279">
        <f>H9+J9</f>
        <v>0</v>
      </c>
    </row>
    <row r="10" spans="1:11" ht="31.5" customHeight="1" thickBot="1">
      <c r="A10" s="117">
        <v>4</v>
      </c>
      <c r="B10" s="115" t="s">
        <v>152</v>
      </c>
      <c r="C10" s="92"/>
      <c r="D10" s="274"/>
      <c r="E10" s="283" t="s">
        <v>58</v>
      </c>
      <c r="F10" s="117">
        <v>100</v>
      </c>
      <c r="G10" s="118"/>
      <c r="H10" s="17">
        <f>F10*G10</f>
        <v>0</v>
      </c>
      <c r="I10" s="114"/>
      <c r="J10" s="17">
        <f>H10*I10</f>
        <v>0</v>
      </c>
      <c r="K10" s="17">
        <f>H10+J10</f>
        <v>0</v>
      </c>
    </row>
    <row r="11" spans="1:11" ht="30.75" customHeight="1" thickBot="1">
      <c r="A11" s="363" t="s">
        <v>149</v>
      </c>
      <c r="B11" s="364"/>
      <c r="C11" s="364"/>
      <c r="D11" s="364"/>
      <c r="E11" s="364"/>
      <c r="F11" s="364"/>
      <c r="G11" s="365"/>
      <c r="H11" s="199">
        <f>SUM(H7:H10)</f>
        <v>0</v>
      </c>
      <c r="I11" s="18"/>
      <c r="J11" s="214"/>
      <c r="K11" s="199">
        <f>SUM(K7:K10)</f>
        <v>0</v>
      </c>
    </row>
    <row r="12" spans="1:11" ht="12.75">
      <c r="A12" s="109"/>
      <c r="B12" s="109"/>
      <c r="C12" s="109"/>
      <c r="D12" s="109"/>
      <c r="E12" s="109"/>
      <c r="F12" s="109"/>
      <c r="G12" s="109"/>
      <c r="H12" s="110" t="s">
        <v>0</v>
      </c>
      <c r="I12" s="109"/>
      <c r="J12" s="109"/>
      <c r="K12" s="110" t="s">
        <v>0</v>
      </c>
    </row>
    <row r="13" spans="8:11" ht="12.75">
      <c r="H13" s="10" t="s">
        <v>0</v>
      </c>
      <c r="K13" s="10" t="s">
        <v>0</v>
      </c>
    </row>
    <row r="14" spans="1:11" ht="40.5" customHeight="1">
      <c r="A14" s="376" t="s">
        <v>418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</row>
    <row r="15" spans="8:11" ht="13.5" thickBot="1">
      <c r="H15" s="10" t="s">
        <v>0</v>
      </c>
      <c r="K15" s="10"/>
    </row>
    <row r="16" spans="2:11" ht="12.75">
      <c r="B16" s="318" t="s">
        <v>432</v>
      </c>
      <c r="C16" s="319"/>
      <c r="D16" s="319"/>
      <c r="E16" s="319"/>
      <c r="F16" s="319"/>
      <c r="G16" s="319"/>
      <c r="H16" s="319"/>
      <c r="I16" s="319"/>
      <c r="J16" s="319"/>
      <c r="K16" s="320"/>
    </row>
    <row r="17" spans="2:11" ht="13.5" thickBot="1">
      <c r="B17" s="321"/>
      <c r="C17" s="322"/>
      <c r="D17" s="322"/>
      <c r="E17" s="322"/>
      <c r="F17" s="322"/>
      <c r="G17" s="322"/>
      <c r="H17" s="322"/>
      <c r="I17" s="322"/>
      <c r="J17" s="322"/>
      <c r="K17" s="323"/>
    </row>
    <row r="18" spans="2:11" ht="12.75" customHeight="1">
      <c r="B18" s="312" t="s">
        <v>435</v>
      </c>
      <c r="C18" s="313"/>
      <c r="D18" s="313"/>
      <c r="E18" s="313"/>
      <c r="F18" s="313"/>
      <c r="G18" s="313"/>
      <c r="H18" s="313"/>
      <c r="I18" s="313"/>
      <c r="J18" s="313"/>
      <c r="K18" s="314"/>
    </row>
    <row r="19" spans="2:11" ht="24.75" customHeight="1" thickBot="1">
      <c r="B19" s="315"/>
      <c r="C19" s="316"/>
      <c r="D19" s="316"/>
      <c r="E19" s="316"/>
      <c r="F19" s="316"/>
      <c r="G19" s="316"/>
      <c r="H19" s="316"/>
      <c r="I19" s="316"/>
      <c r="J19" s="316"/>
      <c r="K19" s="317"/>
    </row>
  </sheetData>
  <sheetProtection/>
  <mergeCells count="6">
    <mergeCell ref="B16:K17"/>
    <mergeCell ref="B18:K19"/>
    <mergeCell ref="A11:G11"/>
    <mergeCell ref="A1:C1"/>
    <mergeCell ref="A3:C3"/>
    <mergeCell ref="A14:K14"/>
  </mergeCells>
  <printOptions horizontalCentered="1"/>
  <pageMargins left="0.11" right="0.11" top="0.5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K30"/>
  <sheetViews>
    <sheetView zoomScalePageLayoutView="0" workbookViewId="0" topLeftCell="A1">
      <selection activeCell="B29" sqref="B29:K30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1.875" style="0" customWidth="1"/>
    <col min="4" max="4" width="10.375" style="0" customWidth="1"/>
    <col min="5" max="5" width="7.125" style="0" customWidth="1"/>
    <col min="6" max="6" width="7.25390625" style="0" customWidth="1"/>
    <col min="7" max="7" width="9.375" style="0" customWidth="1"/>
    <col min="8" max="8" width="11.75390625" style="0" customWidth="1"/>
    <col min="9" max="9" width="6.75390625" style="0" customWidth="1"/>
    <col min="10" max="10" width="10.125" style="0" customWidth="1"/>
    <col min="11" max="11" width="11.375" style="0" customWidth="1"/>
  </cols>
  <sheetData>
    <row r="1" spans="1:3" s="1" customFormat="1" ht="12.75">
      <c r="A1" s="327" t="s">
        <v>370</v>
      </c>
      <c r="B1" s="327"/>
      <c r="C1" s="327"/>
    </row>
    <row r="3" spans="1:3" ht="12.75">
      <c r="A3" s="327" t="s">
        <v>259</v>
      </c>
      <c r="B3" s="327"/>
      <c r="C3" s="327"/>
    </row>
    <row r="4" ht="12.75">
      <c r="B4" s="26"/>
    </row>
    <row r="5" spans="1:11" ht="63" customHeight="1">
      <c r="A5" s="97" t="s">
        <v>1</v>
      </c>
      <c r="B5" s="97" t="s">
        <v>15</v>
      </c>
      <c r="C5" s="98" t="s">
        <v>147</v>
      </c>
      <c r="D5" s="99" t="s">
        <v>148</v>
      </c>
      <c r="E5" s="281" t="s">
        <v>14</v>
      </c>
      <c r="F5" s="98" t="s">
        <v>2</v>
      </c>
      <c r="G5" s="103" t="s">
        <v>143</v>
      </c>
      <c r="H5" s="98" t="s">
        <v>13</v>
      </c>
      <c r="I5" s="98" t="s">
        <v>4</v>
      </c>
      <c r="J5" s="127" t="s">
        <v>258</v>
      </c>
      <c r="K5" s="24" t="s">
        <v>12</v>
      </c>
    </row>
    <row r="6" spans="1:11" ht="12.75">
      <c r="A6" s="5"/>
      <c r="B6" s="5" t="s">
        <v>260</v>
      </c>
      <c r="C6" s="39"/>
      <c r="D6" s="57"/>
      <c r="E6" s="5"/>
      <c r="F6" s="6" t="s">
        <v>7</v>
      </c>
      <c r="G6" s="13" t="s">
        <v>11</v>
      </c>
      <c r="H6" s="6" t="s">
        <v>8</v>
      </c>
      <c r="I6" s="6" t="s">
        <v>9</v>
      </c>
      <c r="J6" s="6" t="s">
        <v>10</v>
      </c>
      <c r="K6" s="5" t="s">
        <v>261</v>
      </c>
    </row>
    <row r="7" spans="1:11" ht="28.5" customHeight="1">
      <c r="A7" s="2">
        <v>1</v>
      </c>
      <c r="B7" s="223" t="s">
        <v>273</v>
      </c>
      <c r="C7" s="89"/>
      <c r="D7" s="89"/>
      <c r="E7" s="112" t="s">
        <v>5</v>
      </c>
      <c r="F7" s="3">
        <v>200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27" customHeight="1">
      <c r="A8" s="2">
        <v>2</v>
      </c>
      <c r="B8" s="223" t="s">
        <v>274</v>
      </c>
      <c r="C8" s="89"/>
      <c r="D8" s="89"/>
      <c r="E8" s="112" t="s">
        <v>5</v>
      </c>
      <c r="F8" s="3">
        <v>200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27.75" customHeight="1">
      <c r="A9" s="2">
        <v>3</v>
      </c>
      <c r="B9" s="223" t="s">
        <v>275</v>
      </c>
      <c r="C9" s="91"/>
      <c r="D9" s="8"/>
      <c r="E9" s="112" t="s">
        <v>5</v>
      </c>
      <c r="F9" s="3">
        <v>200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7" customHeight="1">
      <c r="A10" s="2">
        <v>4</v>
      </c>
      <c r="B10" s="223" t="s">
        <v>276</v>
      </c>
      <c r="C10" s="91"/>
      <c r="D10" s="8"/>
      <c r="E10" s="112" t="s">
        <v>5</v>
      </c>
      <c r="F10" s="3">
        <v>200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27.75" customHeight="1">
      <c r="A11" s="2">
        <v>5</v>
      </c>
      <c r="B11" s="223" t="s">
        <v>277</v>
      </c>
      <c r="C11" s="91"/>
      <c r="D11" s="8"/>
      <c r="E11" s="112" t="s">
        <v>5</v>
      </c>
      <c r="F11" s="3">
        <v>200</v>
      </c>
      <c r="G11" s="23"/>
      <c r="H11" s="11">
        <f>F11*G11</f>
        <v>0</v>
      </c>
      <c r="I11" s="14"/>
      <c r="J11" s="11">
        <f>H11*I11</f>
        <v>0</v>
      </c>
      <c r="K11" s="11">
        <f>H11+J11</f>
        <v>0</v>
      </c>
    </row>
    <row r="12" spans="1:11" ht="12.75">
      <c r="A12" s="202"/>
      <c r="B12" s="20" t="s">
        <v>262</v>
      </c>
      <c r="C12" s="20"/>
      <c r="D12" s="19"/>
      <c r="E12" s="203"/>
      <c r="F12" s="20"/>
      <c r="G12" s="21"/>
      <c r="H12" s="20"/>
      <c r="I12" s="20"/>
      <c r="J12" s="20"/>
      <c r="K12" s="20"/>
    </row>
    <row r="13" spans="1:11" ht="28.5" customHeight="1">
      <c r="A13" s="2">
        <v>6</v>
      </c>
      <c r="B13" s="204" t="s">
        <v>279</v>
      </c>
      <c r="C13" s="16"/>
      <c r="D13" s="16"/>
      <c r="E13" s="112" t="s">
        <v>5</v>
      </c>
      <c r="F13" s="113">
        <v>400</v>
      </c>
      <c r="G13" s="301"/>
      <c r="H13" s="17">
        <f aca="true" t="shared" si="0" ref="H13:H19">F13*G13</f>
        <v>0</v>
      </c>
      <c r="I13" s="114"/>
      <c r="J13" s="17">
        <f aca="true" t="shared" si="1" ref="J13:J19">H13*I13</f>
        <v>0</v>
      </c>
      <c r="K13" s="17">
        <f aca="true" t="shared" si="2" ref="K13:K19">H13+J13</f>
        <v>0</v>
      </c>
    </row>
    <row r="14" spans="1:11" ht="27.75" customHeight="1">
      <c r="A14" s="2">
        <v>7</v>
      </c>
      <c r="B14" s="204" t="s">
        <v>281</v>
      </c>
      <c r="C14" s="16"/>
      <c r="D14" s="16"/>
      <c r="E14" s="112" t="s">
        <v>5</v>
      </c>
      <c r="F14" s="113">
        <v>400</v>
      </c>
      <c r="G14" s="301"/>
      <c r="H14" s="17">
        <f t="shared" si="0"/>
        <v>0</v>
      </c>
      <c r="I14" s="114"/>
      <c r="J14" s="17">
        <f t="shared" si="1"/>
        <v>0</v>
      </c>
      <c r="K14" s="17">
        <f t="shared" si="2"/>
        <v>0</v>
      </c>
    </row>
    <row r="15" spans="1:11" ht="26.25" customHeight="1">
      <c r="A15" s="2">
        <v>8</v>
      </c>
      <c r="B15" s="204" t="s">
        <v>280</v>
      </c>
      <c r="C15" s="89"/>
      <c r="D15" s="89"/>
      <c r="E15" s="112" t="s">
        <v>5</v>
      </c>
      <c r="F15" s="113">
        <v>550</v>
      </c>
      <c r="G15" s="301"/>
      <c r="H15" s="17">
        <f t="shared" si="0"/>
        <v>0</v>
      </c>
      <c r="I15" s="114"/>
      <c r="J15" s="17">
        <f t="shared" si="1"/>
        <v>0</v>
      </c>
      <c r="K15" s="17">
        <f t="shared" si="2"/>
        <v>0</v>
      </c>
    </row>
    <row r="16" spans="1:11" ht="44.25" customHeight="1">
      <c r="A16" s="2">
        <v>9</v>
      </c>
      <c r="B16" s="309" t="s">
        <v>437</v>
      </c>
      <c r="C16" s="89"/>
      <c r="D16" s="89"/>
      <c r="E16" s="112" t="s">
        <v>5</v>
      </c>
      <c r="F16" s="113">
        <v>200</v>
      </c>
      <c r="G16" s="301"/>
      <c r="H16" s="17">
        <f t="shared" si="0"/>
        <v>0</v>
      </c>
      <c r="I16" s="114"/>
      <c r="J16" s="17">
        <f t="shared" si="1"/>
        <v>0</v>
      </c>
      <c r="K16" s="17">
        <f t="shared" si="2"/>
        <v>0</v>
      </c>
    </row>
    <row r="17" spans="1:11" ht="25.5">
      <c r="A17" s="2">
        <v>10</v>
      </c>
      <c r="B17" s="204" t="s">
        <v>278</v>
      </c>
      <c r="C17" s="89"/>
      <c r="D17" s="89"/>
      <c r="E17" s="112" t="s">
        <v>5</v>
      </c>
      <c r="F17" s="113">
        <v>1500</v>
      </c>
      <c r="G17" s="301"/>
      <c r="H17" s="17">
        <f t="shared" si="0"/>
        <v>0</v>
      </c>
      <c r="I17" s="114"/>
      <c r="J17" s="17">
        <f t="shared" si="1"/>
        <v>0</v>
      </c>
      <c r="K17" s="17">
        <f t="shared" si="2"/>
        <v>0</v>
      </c>
    </row>
    <row r="18" spans="1:11" ht="42.75" customHeight="1">
      <c r="A18" s="2">
        <v>11</v>
      </c>
      <c r="B18" s="309" t="s">
        <v>438</v>
      </c>
      <c r="C18" s="89"/>
      <c r="D18" s="89"/>
      <c r="E18" s="112" t="s">
        <v>5</v>
      </c>
      <c r="F18" s="16">
        <v>500</v>
      </c>
      <c r="G18" s="301"/>
      <c r="H18" s="17">
        <f t="shared" si="0"/>
        <v>0</v>
      </c>
      <c r="I18" s="114"/>
      <c r="J18" s="17">
        <f t="shared" si="1"/>
        <v>0</v>
      </c>
      <c r="K18" s="17">
        <f t="shared" si="2"/>
        <v>0</v>
      </c>
    </row>
    <row r="19" spans="1:11" ht="41.25" customHeight="1" thickBot="1">
      <c r="A19" s="2">
        <v>12</v>
      </c>
      <c r="B19" s="310" t="s">
        <v>439</v>
      </c>
      <c r="C19" s="90"/>
      <c r="D19" s="90"/>
      <c r="E19" s="112" t="s">
        <v>5</v>
      </c>
      <c r="F19" s="60">
        <v>700</v>
      </c>
      <c r="G19" s="302"/>
      <c r="H19" s="17">
        <f t="shared" si="0"/>
        <v>0</v>
      </c>
      <c r="I19" s="114"/>
      <c r="J19" s="17">
        <f t="shared" si="1"/>
        <v>0</v>
      </c>
      <c r="K19" s="17">
        <f t="shared" si="2"/>
        <v>0</v>
      </c>
    </row>
    <row r="20" spans="1:11" ht="15.75" thickBot="1">
      <c r="A20" s="79"/>
      <c r="B20" s="80" t="s">
        <v>149</v>
      </c>
      <c r="C20" s="81"/>
      <c r="D20" s="81"/>
      <c r="E20" s="82"/>
      <c r="F20" s="83" t="s">
        <v>0</v>
      </c>
      <c r="G20" s="84"/>
      <c r="H20" s="205">
        <f>SUM(H7:H19)</f>
        <v>0</v>
      </c>
      <c r="I20" s="85" t="s">
        <v>0</v>
      </c>
      <c r="J20" s="86"/>
      <c r="K20" s="205">
        <f>SUM(K7:K19)</f>
        <v>0</v>
      </c>
    </row>
    <row r="23" spans="1:11" ht="78.75" customHeight="1">
      <c r="A23" s="330" t="s">
        <v>440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</row>
    <row r="24" spans="1:11" ht="12.75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</row>
    <row r="25" spans="1:11" ht="26.25" customHeight="1">
      <c r="A25" s="332" t="s">
        <v>441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  <row r="26" ht="13.5" thickBot="1"/>
    <row r="27" spans="2:11" ht="12.75">
      <c r="B27" s="318" t="s">
        <v>432</v>
      </c>
      <c r="C27" s="319"/>
      <c r="D27" s="319"/>
      <c r="E27" s="319"/>
      <c r="F27" s="319"/>
      <c r="G27" s="319"/>
      <c r="H27" s="319"/>
      <c r="I27" s="319"/>
      <c r="J27" s="319"/>
      <c r="K27" s="320"/>
    </row>
    <row r="28" spans="2:11" ht="13.5" thickBot="1">
      <c r="B28" s="321"/>
      <c r="C28" s="322"/>
      <c r="D28" s="322"/>
      <c r="E28" s="322"/>
      <c r="F28" s="322"/>
      <c r="G28" s="322"/>
      <c r="H28" s="322"/>
      <c r="I28" s="322"/>
      <c r="J28" s="322"/>
      <c r="K28" s="323"/>
    </row>
    <row r="29" spans="2:11" ht="12.75" customHeight="1">
      <c r="B29" s="312" t="s">
        <v>435</v>
      </c>
      <c r="C29" s="313"/>
      <c r="D29" s="313"/>
      <c r="E29" s="313"/>
      <c r="F29" s="313"/>
      <c r="G29" s="313"/>
      <c r="H29" s="313"/>
      <c r="I29" s="313"/>
      <c r="J29" s="313"/>
      <c r="K29" s="314"/>
    </row>
    <row r="30" spans="2:11" ht="27" customHeight="1" thickBot="1">
      <c r="B30" s="315"/>
      <c r="C30" s="316"/>
      <c r="D30" s="316"/>
      <c r="E30" s="316"/>
      <c r="F30" s="316"/>
      <c r="G30" s="316"/>
      <c r="H30" s="316"/>
      <c r="I30" s="316"/>
      <c r="J30" s="316"/>
      <c r="K30" s="317"/>
    </row>
  </sheetData>
  <sheetProtection/>
  <mergeCells count="6">
    <mergeCell ref="B27:K28"/>
    <mergeCell ref="B29:K30"/>
    <mergeCell ref="A1:C1"/>
    <mergeCell ref="A3:C3"/>
    <mergeCell ref="A23:K23"/>
    <mergeCell ref="A25:K25"/>
  </mergeCells>
  <printOptions horizontalCentered="1"/>
  <pageMargins left="0.3937007874015748" right="0.3937007874015748" top="0.81" bottom="0.31" header="0.5118110236220472" footer="0.3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K16"/>
  <sheetViews>
    <sheetView workbookViewId="0" topLeftCell="A1">
      <selection activeCell="B15" sqref="B15:K16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11.875" style="0" customWidth="1"/>
    <col min="4" max="4" width="10.75390625" style="0" customWidth="1"/>
    <col min="5" max="5" width="11.25390625" style="0" customWidth="1"/>
    <col min="6" max="6" width="7.125" style="0" customWidth="1"/>
    <col min="7" max="7" width="9.625" style="0" customWidth="1"/>
    <col min="8" max="8" width="11.625" style="0" customWidth="1"/>
    <col min="9" max="9" width="5.25390625" style="0" customWidth="1"/>
    <col min="10" max="10" width="7.75390625" style="0" customWidth="1"/>
    <col min="11" max="11" width="10.75390625" style="0" customWidth="1"/>
  </cols>
  <sheetData>
    <row r="1" spans="1:3" s="1" customFormat="1" ht="12.75">
      <c r="A1" s="327" t="s">
        <v>370</v>
      </c>
      <c r="B1" s="327"/>
      <c r="C1" s="327"/>
    </row>
    <row r="2" spans="1:11" ht="12.75">
      <c r="A2" s="1" t="s">
        <v>0</v>
      </c>
      <c r="B2" s="1" t="s">
        <v>0</v>
      </c>
      <c r="C2" s="1"/>
      <c r="D2" s="1"/>
      <c r="E2" s="18"/>
      <c r="F2" s="18"/>
      <c r="G2" s="18"/>
      <c r="H2" s="18" t="s">
        <v>0</v>
      </c>
      <c r="I2" s="18"/>
      <c r="J2" s="18"/>
      <c r="K2" s="18"/>
    </row>
    <row r="3" spans="1:11" ht="13.5" customHeight="1">
      <c r="A3" s="327" t="s">
        <v>412</v>
      </c>
      <c r="B3" s="327"/>
      <c r="C3" s="327"/>
      <c r="D3" s="1"/>
      <c r="E3" s="18"/>
      <c r="F3" s="18"/>
      <c r="G3" s="18"/>
      <c r="H3" s="18"/>
      <c r="I3" s="18"/>
      <c r="J3" s="18"/>
      <c r="K3" s="18"/>
    </row>
    <row r="4" spans="1:11" ht="12.75">
      <c r="A4" s="18"/>
      <c r="B4" s="1"/>
      <c r="C4" s="18"/>
      <c r="D4" s="18"/>
      <c r="E4" s="18"/>
      <c r="F4" s="18"/>
      <c r="G4" s="18"/>
      <c r="H4" s="18"/>
      <c r="I4" s="18"/>
      <c r="J4" s="18"/>
      <c r="K4" s="18"/>
    </row>
    <row r="5" spans="1:11" ht="70.5" customHeight="1">
      <c r="A5" s="97" t="s">
        <v>1</v>
      </c>
      <c r="B5" s="97" t="s">
        <v>15</v>
      </c>
      <c r="C5" s="98" t="s">
        <v>147</v>
      </c>
      <c r="D5" s="98" t="s">
        <v>148</v>
      </c>
      <c r="E5" s="98" t="s">
        <v>14</v>
      </c>
      <c r="F5" s="98" t="s">
        <v>2</v>
      </c>
      <c r="G5" s="122" t="s">
        <v>254</v>
      </c>
      <c r="H5" s="98" t="s">
        <v>13</v>
      </c>
      <c r="I5" s="98" t="s">
        <v>4</v>
      </c>
      <c r="J5" s="122" t="s">
        <v>434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45" customHeight="1" thickBot="1">
      <c r="A7" s="16"/>
      <c r="B7" s="247" t="s">
        <v>410</v>
      </c>
      <c r="C7" s="89"/>
      <c r="D7" s="89"/>
      <c r="E7" s="283" t="s">
        <v>58</v>
      </c>
      <c r="F7" s="113">
        <v>50</v>
      </c>
      <c r="G7" s="22"/>
      <c r="H7" s="17">
        <f>F7*G7</f>
        <v>0</v>
      </c>
      <c r="I7" s="114"/>
      <c r="J7" s="17">
        <f>H7*I7</f>
        <v>0</v>
      </c>
      <c r="K7" s="17">
        <f>H7+J7</f>
        <v>0</v>
      </c>
    </row>
    <row r="8" spans="1:11" ht="30.75" customHeight="1" thickBot="1">
      <c r="A8" s="363" t="s">
        <v>149</v>
      </c>
      <c r="B8" s="364"/>
      <c r="C8" s="364"/>
      <c r="D8" s="364"/>
      <c r="E8" s="364"/>
      <c r="F8" s="364"/>
      <c r="G8" s="365"/>
      <c r="H8" s="199">
        <f>SUM(H7:H7)</f>
        <v>0</v>
      </c>
      <c r="I8" s="18"/>
      <c r="J8" s="214"/>
      <c r="K8" s="199">
        <f>SUM(K7:K7)</f>
        <v>0</v>
      </c>
    </row>
    <row r="9" spans="1:11" ht="12.75">
      <c r="A9" s="109"/>
      <c r="B9" s="109"/>
      <c r="C9" s="109"/>
      <c r="D9" s="109"/>
      <c r="E9" s="109"/>
      <c r="F9" s="109"/>
      <c r="G9" s="109"/>
      <c r="H9" s="110" t="s">
        <v>0</v>
      </c>
      <c r="I9" s="109"/>
      <c r="J9" s="109"/>
      <c r="K9" s="110" t="s">
        <v>0</v>
      </c>
    </row>
    <row r="10" spans="8:11" ht="12.75">
      <c r="H10" s="10" t="s">
        <v>0</v>
      </c>
      <c r="K10" s="10" t="s">
        <v>0</v>
      </c>
    </row>
    <row r="11" spans="1:11" ht="39" customHeight="1">
      <c r="A11" s="378" t="s">
        <v>420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</row>
    <row r="12" spans="8:11" ht="13.5" thickBot="1">
      <c r="H12" s="10" t="s">
        <v>0</v>
      </c>
      <c r="K12" s="10" t="s">
        <v>0</v>
      </c>
    </row>
    <row r="13" spans="2:11" ht="12.75">
      <c r="B13" s="318" t="s">
        <v>432</v>
      </c>
      <c r="C13" s="319"/>
      <c r="D13" s="319"/>
      <c r="E13" s="319"/>
      <c r="F13" s="319"/>
      <c r="G13" s="319"/>
      <c r="H13" s="319"/>
      <c r="I13" s="319"/>
      <c r="J13" s="319"/>
      <c r="K13" s="320"/>
    </row>
    <row r="14" spans="2:11" ht="13.5" thickBot="1">
      <c r="B14" s="321"/>
      <c r="C14" s="322"/>
      <c r="D14" s="322"/>
      <c r="E14" s="322"/>
      <c r="F14" s="322"/>
      <c r="G14" s="322"/>
      <c r="H14" s="322"/>
      <c r="I14" s="322"/>
      <c r="J14" s="322"/>
      <c r="K14" s="323"/>
    </row>
    <row r="15" spans="2:11" ht="12.75" customHeight="1">
      <c r="B15" s="312" t="s">
        <v>435</v>
      </c>
      <c r="C15" s="313"/>
      <c r="D15" s="313"/>
      <c r="E15" s="313"/>
      <c r="F15" s="313"/>
      <c r="G15" s="313"/>
      <c r="H15" s="313"/>
      <c r="I15" s="313"/>
      <c r="J15" s="313"/>
      <c r="K15" s="314"/>
    </row>
    <row r="16" spans="2:11" ht="28.5" customHeight="1" thickBot="1">
      <c r="B16" s="315"/>
      <c r="C16" s="316"/>
      <c r="D16" s="316"/>
      <c r="E16" s="316"/>
      <c r="F16" s="316"/>
      <c r="G16" s="316"/>
      <c r="H16" s="316"/>
      <c r="I16" s="316"/>
      <c r="J16" s="316"/>
      <c r="K16" s="317"/>
    </row>
  </sheetData>
  <sheetProtection/>
  <mergeCells count="6">
    <mergeCell ref="B13:K14"/>
    <mergeCell ref="B15:K16"/>
    <mergeCell ref="A8:G8"/>
    <mergeCell ref="A1:C1"/>
    <mergeCell ref="A3:C3"/>
    <mergeCell ref="A11:K11"/>
  </mergeCells>
  <printOptions horizontalCentered="1"/>
  <pageMargins left="0.11" right="0.11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2.00390625" style="0" customWidth="1"/>
    <col min="4" max="4" width="10.375" style="0" customWidth="1"/>
    <col min="5" max="5" width="17.375" style="0" customWidth="1"/>
    <col min="6" max="6" width="6.00390625" style="0" customWidth="1"/>
    <col min="7" max="7" width="15.25390625" style="0" customWidth="1"/>
    <col min="8" max="8" width="11.125" style="0" customWidth="1"/>
    <col min="11" max="11" width="12.375" style="0" customWidth="1"/>
  </cols>
  <sheetData>
    <row r="1" spans="1:3" ht="12.75">
      <c r="A1" s="327" t="s">
        <v>370</v>
      </c>
      <c r="B1" s="327"/>
      <c r="C1" s="327"/>
    </row>
    <row r="3" spans="1:11" ht="12.75">
      <c r="A3" s="327" t="s">
        <v>413</v>
      </c>
      <c r="B3" s="327"/>
      <c r="C3" s="327"/>
      <c r="D3" s="1"/>
      <c r="E3" s="1"/>
      <c r="F3" s="1"/>
      <c r="G3" s="1"/>
      <c r="H3" s="1"/>
      <c r="I3" s="1"/>
      <c r="J3" s="1"/>
      <c r="K3" s="1"/>
    </row>
    <row r="4" spans="1:8" ht="12.75">
      <c r="A4" s="1" t="s">
        <v>0</v>
      </c>
      <c r="B4" s="1" t="s">
        <v>0</v>
      </c>
      <c r="C4" s="1"/>
      <c r="D4" s="1"/>
      <c r="H4" t="s">
        <v>0</v>
      </c>
    </row>
    <row r="5" spans="1:11" ht="78.75" customHeight="1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154</v>
      </c>
      <c r="H5" s="98" t="s">
        <v>13</v>
      </c>
      <c r="I5" s="98" t="s">
        <v>272</v>
      </c>
      <c r="J5" s="122" t="s">
        <v>235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52.5" customHeight="1">
      <c r="A7" s="63" t="s">
        <v>57</v>
      </c>
      <c r="B7" s="74" t="s">
        <v>301</v>
      </c>
      <c r="C7" s="74"/>
      <c r="D7" s="74"/>
      <c r="E7" s="64" t="s">
        <v>153</v>
      </c>
      <c r="F7" s="246">
        <v>300</v>
      </c>
      <c r="G7" s="75"/>
      <c r="H7" s="66">
        <f>F7*G7</f>
        <v>0</v>
      </c>
      <c r="I7" s="14"/>
      <c r="J7" s="11">
        <f>H7*I7</f>
        <v>0</v>
      </c>
      <c r="K7" s="66">
        <f>H7+J7</f>
        <v>0</v>
      </c>
    </row>
    <row r="8" spans="1:11" ht="19.5" customHeight="1">
      <c r="A8" s="359" t="s">
        <v>6</v>
      </c>
      <c r="B8" s="359"/>
      <c r="C8" s="359"/>
      <c r="D8" s="359"/>
      <c r="E8" s="359"/>
      <c r="F8" s="359"/>
      <c r="G8" s="359"/>
      <c r="H8" s="219">
        <f>SUM(H7)</f>
        <v>0</v>
      </c>
      <c r="I8" s="4" t="s">
        <v>0</v>
      </c>
      <c r="J8" s="4" t="s">
        <v>0</v>
      </c>
      <c r="K8" s="215">
        <f>SUM(K7)</f>
        <v>0</v>
      </c>
    </row>
    <row r="10" spans="1:11" ht="25.5" customHeight="1">
      <c r="A10" s="374" t="s">
        <v>409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</row>
    <row r="11" ht="13.5" thickBot="1"/>
    <row r="12" spans="2:11" ht="12.75">
      <c r="B12" s="318" t="s">
        <v>432</v>
      </c>
      <c r="C12" s="319"/>
      <c r="D12" s="319"/>
      <c r="E12" s="319"/>
      <c r="F12" s="319"/>
      <c r="G12" s="319"/>
      <c r="H12" s="319"/>
      <c r="I12" s="319"/>
      <c r="J12" s="319"/>
      <c r="K12" s="320"/>
    </row>
    <row r="13" spans="2:11" ht="13.5" thickBot="1">
      <c r="B13" s="321"/>
      <c r="C13" s="322"/>
      <c r="D13" s="322"/>
      <c r="E13" s="322"/>
      <c r="F13" s="322"/>
      <c r="G13" s="322"/>
      <c r="H13" s="322"/>
      <c r="I13" s="322"/>
      <c r="J13" s="322"/>
      <c r="K13" s="323"/>
    </row>
    <row r="14" spans="2:11" ht="12.75" customHeight="1">
      <c r="B14" s="312" t="s">
        <v>435</v>
      </c>
      <c r="C14" s="313"/>
      <c r="D14" s="313"/>
      <c r="E14" s="313"/>
      <c r="F14" s="313"/>
      <c r="G14" s="313"/>
      <c r="H14" s="313"/>
      <c r="I14" s="313"/>
      <c r="J14" s="313"/>
      <c r="K14" s="314"/>
    </row>
    <row r="15" spans="2:11" ht="39" customHeight="1" thickBot="1">
      <c r="B15" s="315"/>
      <c r="C15" s="316"/>
      <c r="D15" s="316"/>
      <c r="E15" s="316"/>
      <c r="F15" s="316"/>
      <c r="G15" s="316"/>
      <c r="H15" s="316"/>
      <c r="I15" s="316"/>
      <c r="J15" s="316"/>
      <c r="K15" s="317"/>
    </row>
  </sheetData>
  <sheetProtection/>
  <mergeCells count="6">
    <mergeCell ref="A1:C1"/>
    <mergeCell ref="A3:C3"/>
    <mergeCell ref="B12:K13"/>
    <mergeCell ref="B14:K15"/>
    <mergeCell ref="A10:K10"/>
    <mergeCell ref="A8:G8"/>
  </mergeCells>
  <printOptions horizontalCentered="1"/>
  <pageMargins left="0.14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1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11.75390625" style="0" customWidth="1"/>
    <col min="4" max="4" width="10.875" style="0" customWidth="1"/>
    <col min="5" max="5" width="6.375" style="0" customWidth="1"/>
    <col min="7" max="8" width="11.25390625" style="0" customWidth="1"/>
    <col min="9" max="9" width="8.00390625" style="0" customWidth="1"/>
    <col min="11" max="11" width="11.375" style="0" customWidth="1"/>
  </cols>
  <sheetData>
    <row r="1" spans="1:3" s="1" customFormat="1" ht="12.75">
      <c r="A1" s="327" t="s">
        <v>370</v>
      </c>
      <c r="B1" s="327"/>
      <c r="C1" s="327"/>
    </row>
    <row r="2" spans="1:8" ht="12.75">
      <c r="A2" s="1" t="s">
        <v>0</v>
      </c>
      <c r="B2" s="1"/>
      <c r="C2" s="1"/>
      <c r="D2" s="1"/>
      <c r="H2" t="s">
        <v>0</v>
      </c>
    </row>
    <row r="3" spans="1:4" ht="12.75">
      <c r="A3" s="327" t="s">
        <v>158</v>
      </c>
      <c r="B3" s="327"/>
      <c r="C3" s="1"/>
      <c r="D3" s="1"/>
    </row>
    <row r="4" spans="2:4" ht="12.75">
      <c r="B4" s="58"/>
      <c r="C4" s="58"/>
      <c r="D4" s="58"/>
    </row>
    <row r="5" spans="1:11" ht="67.5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56</v>
      </c>
      <c r="H5" s="98" t="s">
        <v>13</v>
      </c>
      <c r="I5" s="98" t="s">
        <v>265</v>
      </c>
      <c r="J5" s="122" t="s">
        <v>434</v>
      </c>
      <c r="K5" s="98" t="s">
        <v>12</v>
      </c>
    </row>
    <row r="6" spans="1:11" ht="12.75">
      <c r="A6" s="39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79.5" customHeight="1" thickBot="1">
      <c r="A7" s="40" t="s">
        <v>57</v>
      </c>
      <c r="B7" s="311" t="s">
        <v>442</v>
      </c>
      <c r="C7" s="8"/>
      <c r="D7" s="8"/>
      <c r="E7" s="68" t="s">
        <v>5</v>
      </c>
      <c r="F7" s="69">
        <v>30000</v>
      </c>
      <c r="G7" s="70"/>
      <c r="H7" s="70">
        <f>F7*G7</f>
        <v>0</v>
      </c>
      <c r="I7" s="77"/>
      <c r="J7" s="78">
        <f>H7*I7</f>
        <v>0</v>
      </c>
      <c r="K7" s="78">
        <f>H7+J7</f>
        <v>0</v>
      </c>
    </row>
    <row r="8" spans="1:11" ht="13.5" thickBot="1">
      <c r="A8" s="334" t="s">
        <v>6</v>
      </c>
      <c r="B8" s="335"/>
      <c r="C8" s="335"/>
      <c r="D8" s="335"/>
      <c r="E8" s="335"/>
      <c r="F8" s="335"/>
      <c r="G8" s="335"/>
      <c r="H8" s="212">
        <f>SUM(H7)</f>
        <v>0</v>
      </c>
      <c r="I8" s="336"/>
      <c r="J8" s="337"/>
      <c r="K8" s="213">
        <f>SUM(K7)</f>
        <v>0</v>
      </c>
    </row>
    <row r="9" spans="8:11" ht="12.75">
      <c r="H9" s="10" t="s">
        <v>0</v>
      </c>
      <c r="K9" s="10" t="s">
        <v>0</v>
      </c>
    </row>
    <row r="10" spans="8:11" ht="12.75">
      <c r="H10" s="10" t="s">
        <v>0</v>
      </c>
      <c r="K10" s="10" t="s">
        <v>0</v>
      </c>
    </row>
    <row r="11" spans="1:11" ht="27" customHeight="1">
      <c r="A11" s="328" t="s">
        <v>431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</row>
    <row r="12" spans="8:11" ht="13.5" thickBot="1">
      <c r="H12" s="10" t="s">
        <v>0</v>
      </c>
      <c r="K12" s="10"/>
    </row>
    <row r="13" spans="2:11" ht="12.75" customHeight="1">
      <c r="B13" s="318" t="s">
        <v>432</v>
      </c>
      <c r="C13" s="319"/>
      <c r="D13" s="319"/>
      <c r="E13" s="319"/>
      <c r="F13" s="319"/>
      <c r="G13" s="319"/>
      <c r="H13" s="319"/>
      <c r="I13" s="319"/>
      <c r="J13" s="319"/>
      <c r="K13" s="320"/>
    </row>
    <row r="14" spans="2:11" ht="13.5" thickBot="1">
      <c r="B14" s="321"/>
      <c r="C14" s="322"/>
      <c r="D14" s="322"/>
      <c r="E14" s="322"/>
      <c r="F14" s="322"/>
      <c r="G14" s="322"/>
      <c r="H14" s="322"/>
      <c r="I14" s="322"/>
      <c r="J14" s="322"/>
      <c r="K14" s="323"/>
    </row>
    <row r="15" spans="2:11" ht="12.75" customHeight="1">
      <c r="B15" s="312" t="s">
        <v>435</v>
      </c>
      <c r="C15" s="313"/>
      <c r="D15" s="313"/>
      <c r="E15" s="313"/>
      <c r="F15" s="313"/>
      <c r="G15" s="313"/>
      <c r="H15" s="313"/>
      <c r="I15" s="313"/>
      <c r="J15" s="313"/>
      <c r="K15" s="314"/>
    </row>
    <row r="16" spans="2:11" ht="31.5" customHeight="1" thickBot="1">
      <c r="B16" s="315"/>
      <c r="C16" s="316"/>
      <c r="D16" s="316"/>
      <c r="E16" s="316"/>
      <c r="F16" s="316"/>
      <c r="G16" s="316"/>
      <c r="H16" s="316"/>
      <c r="I16" s="316"/>
      <c r="J16" s="316"/>
      <c r="K16" s="317"/>
    </row>
  </sheetData>
  <sheetProtection/>
  <mergeCells count="7">
    <mergeCell ref="B13:K14"/>
    <mergeCell ref="B15:K16"/>
    <mergeCell ref="A1:C1"/>
    <mergeCell ref="A11:K11"/>
    <mergeCell ref="A8:G8"/>
    <mergeCell ref="I8:J8"/>
    <mergeCell ref="A3:B3"/>
  </mergeCells>
  <printOptions/>
  <pageMargins left="0.23" right="0.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34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6.125" style="0" customWidth="1"/>
    <col min="11" max="11" width="11.375" style="0" customWidth="1"/>
  </cols>
  <sheetData>
    <row r="1" spans="1:3" s="1" customFormat="1" ht="12.75">
      <c r="A1" s="327" t="s">
        <v>370</v>
      </c>
      <c r="B1" s="327"/>
      <c r="C1" s="327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327" t="s">
        <v>263</v>
      </c>
      <c r="B3" s="327"/>
      <c r="C3" s="327"/>
      <c r="D3" s="1"/>
    </row>
    <row r="4" ht="12.75">
      <c r="B4" s="26"/>
    </row>
    <row r="5" spans="1:11" ht="63.75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264</v>
      </c>
      <c r="H5" s="98" t="s">
        <v>13</v>
      </c>
      <c r="I5" s="98" t="s">
        <v>265</v>
      </c>
      <c r="J5" s="200" t="s">
        <v>258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18" customHeight="1">
      <c r="A7" s="2" t="s">
        <v>57</v>
      </c>
      <c r="B7" s="2" t="s">
        <v>110</v>
      </c>
      <c r="C7" s="8"/>
      <c r="D7" s="8"/>
      <c r="E7" s="7" t="s">
        <v>80</v>
      </c>
      <c r="F7" s="3">
        <v>1</v>
      </c>
      <c r="G7" s="23"/>
      <c r="H7" s="11">
        <f aca="true" t="shared" si="0" ref="H7:H26">F7*G7</f>
        <v>0</v>
      </c>
      <c r="I7" s="14"/>
      <c r="J7" s="11">
        <f aca="true" t="shared" si="1" ref="J7:J26">H7*I7</f>
        <v>0</v>
      </c>
      <c r="K7" s="11">
        <f aca="true" t="shared" si="2" ref="K7:K26">H7+J7</f>
        <v>0</v>
      </c>
    </row>
    <row r="8" spans="1:11" ht="18" customHeight="1">
      <c r="A8" s="2" t="s">
        <v>16</v>
      </c>
      <c r="B8" s="2" t="s">
        <v>134</v>
      </c>
      <c r="C8" s="8"/>
      <c r="D8" s="8"/>
      <c r="E8" s="7" t="s">
        <v>80</v>
      </c>
      <c r="F8" s="3">
        <v>6</v>
      </c>
      <c r="G8" s="23"/>
      <c r="H8" s="11">
        <f t="shared" si="0"/>
        <v>0</v>
      </c>
      <c r="I8" s="14"/>
      <c r="J8" s="11">
        <f t="shared" si="1"/>
        <v>0</v>
      </c>
      <c r="K8" s="11">
        <f t="shared" si="2"/>
        <v>0</v>
      </c>
    </row>
    <row r="9" spans="1:11" ht="18" customHeight="1">
      <c r="A9" s="2" t="s">
        <v>17</v>
      </c>
      <c r="B9" s="2" t="s">
        <v>133</v>
      </c>
      <c r="C9" s="8"/>
      <c r="D9" s="8"/>
      <c r="E9" s="7" t="s">
        <v>80</v>
      </c>
      <c r="F9" s="3">
        <v>6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1" ht="18" customHeight="1">
      <c r="A10" s="2" t="s">
        <v>18</v>
      </c>
      <c r="B10" s="2" t="s">
        <v>132</v>
      </c>
      <c r="C10" s="8"/>
      <c r="D10" s="8"/>
      <c r="E10" s="7" t="s">
        <v>80</v>
      </c>
      <c r="F10" s="3">
        <v>6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1" ht="18" customHeight="1">
      <c r="A11" s="2" t="s">
        <v>19</v>
      </c>
      <c r="B11" s="2" t="s">
        <v>76</v>
      </c>
      <c r="C11" s="8"/>
      <c r="D11" s="8"/>
      <c r="E11" s="7" t="s">
        <v>80</v>
      </c>
      <c r="F11" s="3">
        <v>2</v>
      </c>
      <c r="G11" s="23"/>
      <c r="H11" s="11">
        <f t="shared" si="0"/>
        <v>0</v>
      </c>
      <c r="I11" s="14"/>
      <c r="J11" s="11">
        <f t="shared" si="1"/>
        <v>0</v>
      </c>
      <c r="K11" s="11">
        <f t="shared" si="2"/>
        <v>0</v>
      </c>
    </row>
    <row r="12" spans="1:11" ht="18" customHeight="1">
      <c r="A12" s="2" t="s">
        <v>20</v>
      </c>
      <c r="B12" s="2" t="s">
        <v>79</v>
      </c>
      <c r="C12" s="8"/>
      <c r="D12" s="8"/>
      <c r="E12" s="7" t="s">
        <v>80</v>
      </c>
      <c r="F12" s="3">
        <v>20</v>
      </c>
      <c r="G12" s="23"/>
      <c r="H12" s="11">
        <f t="shared" si="0"/>
        <v>0</v>
      </c>
      <c r="I12" s="14"/>
      <c r="J12" s="11">
        <f t="shared" si="1"/>
        <v>0</v>
      </c>
      <c r="K12" s="11">
        <f t="shared" si="2"/>
        <v>0</v>
      </c>
    </row>
    <row r="13" spans="1:11" ht="18" customHeight="1">
      <c r="A13" s="2" t="s">
        <v>21</v>
      </c>
      <c r="B13" s="2" t="s">
        <v>77</v>
      </c>
      <c r="C13" s="8"/>
      <c r="D13" s="8"/>
      <c r="E13" s="7" t="s">
        <v>80</v>
      </c>
      <c r="F13" s="3">
        <v>6</v>
      </c>
      <c r="G13" s="23"/>
      <c r="H13" s="11">
        <f t="shared" si="0"/>
        <v>0</v>
      </c>
      <c r="I13" s="14"/>
      <c r="J13" s="11">
        <f t="shared" si="1"/>
        <v>0</v>
      </c>
      <c r="K13" s="11">
        <f t="shared" si="2"/>
        <v>0</v>
      </c>
    </row>
    <row r="14" spans="1:11" ht="18" customHeight="1">
      <c r="A14" s="2" t="s">
        <v>22</v>
      </c>
      <c r="B14" s="2" t="s">
        <v>150</v>
      </c>
      <c r="C14" s="8"/>
      <c r="D14" s="8"/>
      <c r="E14" s="7" t="s">
        <v>80</v>
      </c>
      <c r="F14" s="3">
        <v>20</v>
      </c>
      <c r="G14" s="23"/>
      <c r="H14" s="11">
        <f t="shared" si="0"/>
        <v>0</v>
      </c>
      <c r="I14" s="14"/>
      <c r="J14" s="11">
        <f t="shared" si="1"/>
        <v>0</v>
      </c>
      <c r="K14" s="11">
        <f t="shared" si="2"/>
        <v>0</v>
      </c>
    </row>
    <row r="15" spans="1:11" ht="18" customHeight="1">
      <c r="A15" s="2" t="s">
        <v>23</v>
      </c>
      <c r="B15" s="2" t="s">
        <v>78</v>
      </c>
      <c r="C15" s="8"/>
      <c r="D15" s="8"/>
      <c r="E15" s="7" t="s">
        <v>80</v>
      </c>
      <c r="F15" s="3">
        <v>15</v>
      </c>
      <c r="G15" s="23"/>
      <c r="H15" s="11">
        <f t="shared" si="0"/>
        <v>0</v>
      </c>
      <c r="I15" s="14"/>
      <c r="J15" s="11">
        <f t="shared" si="1"/>
        <v>0</v>
      </c>
      <c r="K15" s="11">
        <f t="shared" si="2"/>
        <v>0</v>
      </c>
    </row>
    <row r="16" spans="1:11" ht="18" customHeight="1">
      <c r="A16" s="2" t="s">
        <v>24</v>
      </c>
      <c r="B16" s="2" t="s">
        <v>81</v>
      </c>
      <c r="C16" s="8"/>
      <c r="D16" s="8"/>
      <c r="E16" s="7" t="s">
        <v>80</v>
      </c>
      <c r="F16" s="3">
        <v>1</v>
      </c>
      <c r="G16" s="23"/>
      <c r="H16" s="11">
        <f t="shared" si="0"/>
        <v>0</v>
      </c>
      <c r="I16" s="14"/>
      <c r="J16" s="11">
        <f t="shared" si="1"/>
        <v>0</v>
      </c>
      <c r="K16" s="11">
        <f t="shared" si="2"/>
        <v>0</v>
      </c>
    </row>
    <row r="17" spans="1:11" ht="18" customHeight="1">
      <c r="A17" s="2" t="s">
        <v>25</v>
      </c>
      <c r="B17" s="63" t="s">
        <v>166</v>
      </c>
      <c r="C17" s="74"/>
      <c r="D17" s="74"/>
      <c r="E17" s="64" t="s">
        <v>80</v>
      </c>
      <c r="F17" s="65">
        <v>10</v>
      </c>
      <c r="G17" s="73"/>
      <c r="H17" s="11">
        <f t="shared" si="0"/>
        <v>0</v>
      </c>
      <c r="I17" s="14"/>
      <c r="J17" s="11">
        <f t="shared" si="1"/>
        <v>0</v>
      </c>
      <c r="K17" s="11">
        <f t="shared" si="2"/>
        <v>0</v>
      </c>
    </row>
    <row r="18" spans="1:11" ht="18" customHeight="1">
      <c r="A18" s="2" t="s">
        <v>26</v>
      </c>
      <c r="B18" s="63" t="s">
        <v>164</v>
      </c>
      <c r="C18" s="74"/>
      <c r="D18" s="74"/>
      <c r="E18" s="64" t="s">
        <v>80</v>
      </c>
      <c r="F18" s="96">
        <v>0.4</v>
      </c>
      <c r="G18" s="73"/>
      <c r="H18" s="11">
        <f t="shared" si="0"/>
        <v>0</v>
      </c>
      <c r="I18" s="14"/>
      <c r="J18" s="11">
        <f t="shared" si="1"/>
        <v>0</v>
      </c>
      <c r="K18" s="11">
        <f t="shared" si="2"/>
        <v>0</v>
      </c>
    </row>
    <row r="19" spans="1:11" ht="18" customHeight="1">
      <c r="A19" s="2" t="s">
        <v>73</v>
      </c>
      <c r="B19" s="63" t="s">
        <v>161</v>
      </c>
      <c r="C19" s="74"/>
      <c r="D19" s="74"/>
      <c r="E19" s="64" t="s">
        <v>80</v>
      </c>
      <c r="F19" s="96">
        <v>0.4</v>
      </c>
      <c r="G19" s="73"/>
      <c r="H19" s="11">
        <f t="shared" si="0"/>
        <v>0</v>
      </c>
      <c r="I19" s="14"/>
      <c r="J19" s="11">
        <f t="shared" si="1"/>
        <v>0</v>
      </c>
      <c r="K19" s="11">
        <f t="shared" si="2"/>
        <v>0</v>
      </c>
    </row>
    <row r="20" spans="1:11" ht="18" customHeight="1">
      <c r="A20" s="2" t="s">
        <v>27</v>
      </c>
      <c r="B20" s="63" t="s">
        <v>165</v>
      </c>
      <c r="C20" s="74"/>
      <c r="D20" s="74"/>
      <c r="E20" s="64" t="s">
        <v>80</v>
      </c>
      <c r="F20" s="96">
        <v>0.4</v>
      </c>
      <c r="G20" s="73"/>
      <c r="H20" s="11">
        <f t="shared" si="0"/>
        <v>0</v>
      </c>
      <c r="I20" s="14"/>
      <c r="J20" s="11">
        <f t="shared" si="1"/>
        <v>0</v>
      </c>
      <c r="K20" s="11">
        <f t="shared" si="2"/>
        <v>0</v>
      </c>
    </row>
    <row r="21" spans="1:11" ht="18" customHeight="1">
      <c r="A21" s="2" t="s">
        <v>28</v>
      </c>
      <c r="B21" s="63" t="s">
        <v>162</v>
      </c>
      <c r="C21" s="74"/>
      <c r="D21" s="74"/>
      <c r="E21" s="64" t="s">
        <v>80</v>
      </c>
      <c r="F21" s="96">
        <v>0.4</v>
      </c>
      <c r="G21" s="73"/>
      <c r="H21" s="11">
        <f t="shared" si="0"/>
        <v>0</v>
      </c>
      <c r="I21" s="14"/>
      <c r="J21" s="11">
        <f t="shared" si="1"/>
        <v>0</v>
      </c>
      <c r="K21" s="11">
        <f t="shared" si="2"/>
        <v>0</v>
      </c>
    </row>
    <row r="22" spans="1:11" ht="18" customHeight="1">
      <c r="A22" s="2" t="s">
        <v>29</v>
      </c>
      <c r="B22" s="2" t="s">
        <v>163</v>
      </c>
      <c r="C22" s="8"/>
      <c r="D22" s="8"/>
      <c r="E22" s="7" t="s">
        <v>80</v>
      </c>
      <c r="F22" s="206">
        <v>0.4</v>
      </c>
      <c r="G22" s="73"/>
      <c r="H22" s="11">
        <f t="shared" si="0"/>
        <v>0</v>
      </c>
      <c r="I22" s="14"/>
      <c r="J22" s="11">
        <f t="shared" si="1"/>
        <v>0</v>
      </c>
      <c r="K22" s="11">
        <f t="shared" si="2"/>
        <v>0</v>
      </c>
    </row>
    <row r="23" spans="1:11" ht="18" customHeight="1">
      <c r="A23" s="2" t="s">
        <v>30</v>
      </c>
      <c r="B23" s="8" t="s">
        <v>210</v>
      </c>
      <c r="C23" s="8"/>
      <c r="D23" s="8"/>
      <c r="E23" s="7" t="s">
        <v>80</v>
      </c>
      <c r="F23" s="3">
        <v>3</v>
      </c>
      <c r="G23" s="207"/>
      <c r="H23" s="11">
        <f t="shared" si="0"/>
        <v>0</v>
      </c>
      <c r="I23" s="14"/>
      <c r="J23" s="11">
        <f t="shared" si="1"/>
        <v>0</v>
      </c>
      <c r="K23" s="11">
        <f t="shared" si="2"/>
        <v>0</v>
      </c>
    </row>
    <row r="24" spans="1:11" ht="18" customHeight="1">
      <c r="A24" s="2" t="s">
        <v>31</v>
      </c>
      <c r="B24" s="8" t="s">
        <v>155</v>
      </c>
      <c r="C24" s="8"/>
      <c r="D24" s="8"/>
      <c r="E24" s="7" t="s">
        <v>80</v>
      </c>
      <c r="F24" s="3">
        <v>3</v>
      </c>
      <c r="G24" s="207"/>
      <c r="H24" s="11">
        <f t="shared" si="0"/>
        <v>0</v>
      </c>
      <c r="I24" s="14"/>
      <c r="J24" s="11">
        <f t="shared" si="1"/>
        <v>0</v>
      </c>
      <c r="K24" s="11">
        <f t="shared" si="2"/>
        <v>0</v>
      </c>
    </row>
    <row r="25" spans="1:11" ht="18" customHeight="1">
      <c r="A25" s="2" t="s">
        <v>32</v>
      </c>
      <c r="B25" s="8" t="s">
        <v>290</v>
      </c>
      <c r="C25" s="8"/>
      <c r="D25" s="8"/>
      <c r="E25" s="7" t="s">
        <v>80</v>
      </c>
      <c r="F25" s="3">
        <v>6</v>
      </c>
      <c r="G25" s="207"/>
      <c r="H25" s="11">
        <f t="shared" si="0"/>
        <v>0</v>
      </c>
      <c r="I25" s="14"/>
      <c r="J25" s="11">
        <f t="shared" si="1"/>
        <v>0</v>
      </c>
      <c r="K25" s="11">
        <f t="shared" si="2"/>
        <v>0</v>
      </c>
    </row>
    <row r="26" spans="1:11" ht="29.25" customHeight="1">
      <c r="A26" s="2" t="s">
        <v>33</v>
      </c>
      <c r="B26" s="8" t="s">
        <v>266</v>
      </c>
      <c r="C26" s="8"/>
      <c r="D26" s="8"/>
      <c r="E26" s="7" t="s">
        <v>80</v>
      </c>
      <c r="F26" s="3">
        <v>1</v>
      </c>
      <c r="G26" s="207"/>
      <c r="H26" s="11">
        <f t="shared" si="0"/>
        <v>0</v>
      </c>
      <c r="I26" s="14"/>
      <c r="J26" s="11">
        <f t="shared" si="1"/>
        <v>0</v>
      </c>
      <c r="K26" s="11">
        <f t="shared" si="2"/>
        <v>0</v>
      </c>
    </row>
    <row r="27" spans="1:11" ht="18" customHeight="1" thickBot="1">
      <c r="A27" s="338" t="s">
        <v>6</v>
      </c>
      <c r="B27" s="339"/>
      <c r="C27" s="339"/>
      <c r="D27" s="339"/>
      <c r="E27" s="339"/>
      <c r="F27" s="339"/>
      <c r="G27" s="339"/>
      <c r="H27" s="208">
        <f>SUM(H7:H26)</f>
        <v>0</v>
      </c>
      <c r="I27" s="4" t="s">
        <v>0</v>
      </c>
      <c r="J27" s="4" t="s">
        <v>0</v>
      </c>
      <c r="K27" s="209">
        <f>SUM(K7:K26)</f>
        <v>0</v>
      </c>
    </row>
    <row r="28" spans="8:11" ht="12.75">
      <c r="H28" s="10" t="s">
        <v>0</v>
      </c>
      <c r="K28" s="10" t="s">
        <v>0</v>
      </c>
    </row>
    <row r="29" spans="8:11" ht="12.75">
      <c r="H29" s="10" t="s">
        <v>0</v>
      </c>
      <c r="K29" s="10" t="s">
        <v>0</v>
      </c>
    </row>
    <row r="30" spans="1:11" ht="27" customHeight="1" thickBot="1">
      <c r="A30" s="340" t="s">
        <v>0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</row>
    <row r="31" spans="2:11" ht="12.75">
      <c r="B31" s="318" t="s">
        <v>432</v>
      </c>
      <c r="C31" s="319"/>
      <c r="D31" s="319"/>
      <c r="E31" s="319"/>
      <c r="F31" s="319"/>
      <c r="G31" s="319"/>
      <c r="H31" s="319"/>
      <c r="I31" s="319"/>
      <c r="J31" s="319"/>
      <c r="K31" s="320"/>
    </row>
    <row r="32" spans="2:11" ht="13.5" thickBot="1">
      <c r="B32" s="321"/>
      <c r="C32" s="322"/>
      <c r="D32" s="322"/>
      <c r="E32" s="322"/>
      <c r="F32" s="322"/>
      <c r="G32" s="322"/>
      <c r="H32" s="322"/>
      <c r="I32" s="322"/>
      <c r="J32" s="322"/>
      <c r="K32" s="323"/>
    </row>
    <row r="33" spans="2:11" ht="12.75" customHeight="1">
      <c r="B33" s="312" t="s">
        <v>435</v>
      </c>
      <c r="C33" s="313"/>
      <c r="D33" s="313"/>
      <c r="E33" s="313"/>
      <c r="F33" s="313"/>
      <c r="G33" s="313"/>
      <c r="H33" s="313"/>
      <c r="I33" s="313"/>
      <c r="J33" s="313"/>
      <c r="K33" s="314"/>
    </row>
    <row r="34" spans="2:11" ht="32.25" customHeight="1" thickBot="1">
      <c r="B34" s="315"/>
      <c r="C34" s="316"/>
      <c r="D34" s="316"/>
      <c r="E34" s="316"/>
      <c r="F34" s="316"/>
      <c r="G34" s="316"/>
      <c r="H34" s="316"/>
      <c r="I34" s="316"/>
      <c r="J34" s="316"/>
      <c r="K34" s="317"/>
    </row>
  </sheetData>
  <sheetProtection/>
  <mergeCells count="6">
    <mergeCell ref="B31:K32"/>
    <mergeCell ref="B33:K34"/>
    <mergeCell ref="A1:C1"/>
    <mergeCell ref="A3:C3"/>
    <mergeCell ref="A27:G27"/>
    <mergeCell ref="A30:K30"/>
  </mergeCells>
  <printOptions/>
  <pageMargins left="0.7874015748031497" right="0.7874015748031497" top="0.32" bottom="0.14" header="0.32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22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1.25390625" style="0" customWidth="1"/>
    <col min="4" max="4" width="10.375" style="0" customWidth="1"/>
    <col min="5" max="5" width="7.375" style="0" customWidth="1"/>
    <col min="7" max="7" width="12.125" style="0" customWidth="1"/>
    <col min="8" max="8" width="11.625" style="0" customWidth="1"/>
    <col min="9" max="9" width="8.125" style="0" customWidth="1"/>
    <col min="10" max="10" width="9.375" style="0" customWidth="1"/>
    <col min="11" max="11" width="11.375" style="0" customWidth="1"/>
  </cols>
  <sheetData>
    <row r="1" spans="1:3" s="1" customFormat="1" ht="12.75">
      <c r="A1" s="327" t="s">
        <v>370</v>
      </c>
      <c r="B1" s="327"/>
      <c r="C1" s="327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327" t="s">
        <v>300</v>
      </c>
      <c r="B3" s="327"/>
      <c r="C3" s="327"/>
      <c r="D3" s="1"/>
    </row>
    <row r="4" ht="12.75">
      <c r="B4" s="26"/>
    </row>
    <row r="5" spans="1:11" ht="63.75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214</v>
      </c>
      <c r="H5" s="98" t="s">
        <v>13</v>
      </c>
      <c r="I5" s="98" t="s">
        <v>265</v>
      </c>
      <c r="J5" s="200" t="s">
        <v>434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27" customHeight="1">
      <c r="A7" s="2">
        <v>1</v>
      </c>
      <c r="B7" s="119" t="s">
        <v>429</v>
      </c>
      <c r="C7" s="8"/>
      <c r="D7" s="8"/>
      <c r="E7" s="37" t="s">
        <v>160</v>
      </c>
      <c r="F7" s="3">
        <v>600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24.75" customHeight="1">
      <c r="A8" s="2">
        <v>2</v>
      </c>
      <c r="B8" s="119" t="s">
        <v>430</v>
      </c>
      <c r="C8" s="8"/>
      <c r="D8" s="8"/>
      <c r="E8" s="37" t="s">
        <v>160</v>
      </c>
      <c r="F8" s="3">
        <v>600</v>
      </c>
      <c r="G8" s="23"/>
      <c r="H8" s="11">
        <f aca="true" t="shared" si="0" ref="H8:H14">F8*G8</f>
        <v>0</v>
      </c>
      <c r="I8" s="14"/>
      <c r="J8" s="11">
        <f aca="true" t="shared" si="1" ref="J8:J14">H8*I8</f>
        <v>0</v>
      </c>
      <c r="K8" s="11">
        <f aca="true" t="shared" si="2" ref="K8:K14">H8+J8</f>
        <v>0</v>
      </c>
    </row>
    <row r="9" spans="1:11" ht="18" customHeight="1">
      <c r="A9" s="2">
        <v>3</v>
      </c>
      <c r="B9" s="119" t="s">
        <v>215</v>
      </c>
      <c r="C9" s="8"/>
      <c r="D9" s="8"/>
      <c r="E9" s="37" t="s">
        <v>160</v>
      </c>
      <c r="F9" s="3">
        <v>600</v>
      </c>
      <c r="G9" s="23"/>
      <c r="H9" s="11">
        <f t="shared" si="0"/>
        <v>0</v>
      </c>
      <c r="I9" s="14"/>
      <c r="J9" s="11">
        <f t="shared" si="1"/>
        <v>0</v>
      </c>
      <c r="K9" s="11">
        <f t="shared" si="2"/>
        <v>0</v>
      </c>
    </row>
    <row r="10" spans="1:11" ht="18" customHeight="1">
      <c r="A10" s="2">
        <v>4</v>
      </c>
      <c r="B10" s="119" t="s">
        <v>216</v>
      </c>
      <c r="C10" s="8"/>
      <c r="D10" s="8"/>
      <c r="E10" s="37" t="s">
        <v>160</v>
      </c>
      <c r="F10" s="3">
        <v>600</v>
      </c>
      <c r="G10" s="23"/>
      <c r="H10" s="11">
        <f t="shared" si="0"/>
        <v>0</v>
      </c>
      <c r="I10" s="14"/>
      <c r="J10" s="11">
        <f t="shared" si="1"/>
        <v>0</v>
      </c>
      <c r="K10" s="11">
        <f t="shared" si="2"/>
        <v>0</v>
      </c>
    </row>
    <row r="11" spans="1:11" ht="18" customHeight="1">
      <c r="A11" s="2">
        <v>5</v>
      </c>
      <c r="B11" s="119" t="s">
        <v>217</v>
      </c>
      <c r="C11" s="8"/>
      <c r="D11" s="8"/>
      <c r="E11" s="37" t="s">
        <v>160</v>
      </c>
      <c r="F11" s="3">
        <v>700</v>
      </c>
      <c r="G11" s="23"/>
      <c r="H11" s="11">
        <f t="shared" si="0"/>
        <v>0</v>
      </c>
      <c r="I11" s="14"/>
      <c r="J11" s="11">
        <f t="shared" si="1"/>
        <v>0</v>
      </c>
      <c r="K11" s="11">
        <f t="shared" si="2"/>
        <v>0</v>
      </c>
    </row>
    <row r="12" spans="1:11" ht="18" customHeight="1">
      <c r="A12" s="2">
        <v>6</v>
      </c>
      <c r="B12" s="119" t="s">
        <v>218</v>
      </c>
      <c r="C12" s="8"/>
      <c r="D12" s="8"/>
      <c r="E12" s="37" t="s">
        <v>219</v>
      </c>
      <c r="F12" s="3">
        <v>100</v>
      </c>
      <c r="G12" s="23"/>
      <c r="H12" s="11">
        <f t="shared" si="0"/>
        <v>0</v>
      </c>
      <c r="I12" s="14"/>
      <c r="J12" s="11">
        <f t="shared" si="1"/>
        <v>0</v>
      </c>
      <c r="K12" s="11">
        <f t="shared" si="2"/>
        <v>0</v>
      </c>
    </row>
    <row r="13" spans="1:11" ht="30" customHeight="1">
      <c r="A13" s="2">
        <v>7</v>
      </c>
      <c r="B13" s="119" t="s">
        <v>220</v>
      </c>
      <c r="C13" s="74"/>
      <c r="D13" s="74"/>
      <c r="E13" s="37" t="s">
        <v>160</v>
      </c>
      <c r="F13" s="120">
        <v>150</v>
      </c>
      <c r="G13" s="73"/>
      <c r="H13" s="11">
        <f t="shared" si="0"/>
        <v>0</v>
      </c>
      <c r="I13" s="14"/>
      <c r="J13" s="11">
        <f t="shared" si="1"/>
        <v>0</v>
      </c>
      <c r="K13" s="11">
        <f t="shared" si="2"/>
        <v>0</v>
      </c>
    </row>
    <row r="14" spans="1:11" ht="32.25" customHeight="1" thickBot="1">
      <c r="A14" s="2">
        <v>8</v>
      </c>
      <c r="B14" s="8" t="s">
        <v>371</v>
      </c>
      <c r="C14" s="8"/>
      <c r="D14" s="8"/>
      <c r="E14" s="37" t="s">
        <v>160</v>
      </c>
      <c r="F14" s="121">
        <v>600</v>
      </c>
      <c r="G14" s="23"/>
      <c r="H14" s="11">
        <f t="shared" si="0"/>
        <v>0</v>
      </c>
      <c r="I14" s="14"/>
      <c r="J14" s="11">
        <f t="shared" si="1"/>
        <v>0</v>
      </c>
      <c r="K14" s="11">
        <f t="shared" si="2"/>
        <v>0</v>
      </c>
    </row>
    <row r="15" spans="1:11" ht="18" customHeight="1" thickBot="1">
      <c r="A15" s="324" t="s">
        <v>6</v>
      </c>
      <c r="B15" s="342"/>
      <c r="C15" s="342"/>
      <c r="D15" s="342"/>
      <c r="E15" s="342"/>
      <c r="F15" s="342"/>
      <c r="G15" s="343"/>
      <c r="H15" s="199">
        <f>SUM(H7:H14)</f>
        <v>0</v>
      </c>
      <c r="I15" s="4" t="s">
        <v>0</v>
      </c>
      <c r="J15" s="216"/>
      <c r="K15" s="199">
        <f>SUM(K7:K14)</f>
        <v>0</v>
      </c>
    </row>
    <row r="16" spans="8:11" ht="12.75">
      <c r="H16" s="10" t="s">
        <v>0</v>
      </c>
      <c r="K16" s="10" t="s">
        <v>0</v>
      </c>
    </row>
    <row r="17" spans="8:11" ht="13.5" thickBot="1">
      <c r="H17" s="10" t="s">
        <v>0</v>
      </c>
      <c r="K17" s="10" t="s">
        <v>0</v>
      </c>
    </row>
    <row r="18" spans="2:11" ht="12.75">
      <c r="B18" s="318" t="s">
        <v>432</v>
      </c>
      <c r="C18" s="319"/>
      <c r="D18" s="319"/>
      <c r="E18" s="319"/>
      <c r="F18" s="319"/>
      <c r="G18" s="319"/>
      <c r="H18" s="319"/>
      <c r="I18" s="319"/>
      <c r="J18" s="319"/>
      <c r="K18" s="320"/>
    </row>
    <row r="19" spans="2:11" ht="13.5" thickBot="1">
      <c r="B19" s="321"/>
      <c r="C19" s="322"/>
      <c r="D19" s="322"/>
      <c r="E19" s="322"/>
      <c r="F19" s="322"/>
      <c r="G19" s="322"/>
      <c r="H19" s="322"/>
      <c r="I19" s="322"/>
      <c r="J19" s="322"/>
      <c r="K19" s="323"/>
    </row>
    <row r="20" spans="2:11" ht="12.75" customHeight="1">
      <c r="B20" s="312" t="s">
        <v>435</v>
      </c>
      <c r="C20" s="313"/>
      <c r="D20" s="313"/>
      <c r="E20" s="313"/>
      <c r="F20" s="313"/>
      <c r="G20" s="313"/>
      <c r="H20" s="313"/>
      <c r="I20" s="313"/>
      <c r="J20" s="313"/>
      <c r="K20" s="314"/>
    </row>
    <row r="21" spans="2:11" ht="36" customHeight="1" thickBot="1">
      <c r="B21" s="315"/>
      <c r="C21" s="316"/>
      <c r="D21" s="316"/>
      <c r="E21" s="316"/>
      <c r="F21" s="316"/>
      <c r="G21" s="316"/>
      <c r="H21" s="316"/>
      <c r="I21" s="316"/>
      <c r="J21" s="316"/>
      <c r="K21" s="317"/>
    </row>
    <row r="22" ht="12.75">
      <c r="H22" s="10" t="s">
        <v>0</v>
      </c>
    </row>
  </sheetData>
  <sheetProtection/>
  <mergeCells count="5">
    <mergeCell ref="B20:K21"/>
    <mergeCell ref="A15:G15"/>
    <mergeCell ref="A1:C1"/>
    <mergeCell ref="A3:C3"/>
    <mergeCell ref="B18:K19"/>
  </mergeCells>
  <printOptions/>
  <pageMargins left="0.26" right="0.17" top="0.69" bottom="0.16" header="0.5118110236220472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P32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375" style="0" customWidth="1"/>
    <col min="4" max="4" width="22.625" style="0" customWidth="1"/>
    <col min="5" max="5" width="8.25390625" style="0" customWidth="1"/>
    <col min="6" max="6" width="12.125" style="0" customWidth="1"/>
    <col min="7" max="7" width="8.375" style="0" customWidth="1"/>
    <col min="8" max="8" width="12.00390625" style="0" customWidth="1"/>
    <col min="9" max="9" width="11.625" style="0" customWidth="1"/>
    <col min="10" max="10" width="4.25390625" style="0" customWidth="1"/>
    <col min="11" max="11" width="9.625" style="0" customWidth="1"/>
    <col min="12" max="12" width="11.375" style="0" customWidth="1"/>
  </cols>
  <sheetData>
    <row r="1" spans="1:12" ht="12.75">
      <c r="A1" s="327" t="s">
        <v>370</v>
      </c>
      <c r="B1" s="327"/>
      <c r="C1" s="327"/>
      <c r="D1" s="1"/>
      <c r="E1" s="1"/>
      <c r="F1" s="1"/>
      <c r="G1" s="1"/>
      <c r="H1" s="1"/>
      <c r="I1" s="1"/>
      <c r="J1" s="1"/>
      <c r="K1" s="1"/>
      <c r="L1" s="1"/>
    </row>
    <row r="2" spans="1:9" ht="12.75">
      <c r="A2" s="1" t="s">
        <v>0</v>
      </c>
      <c r="B2" s="1" t="s">
        <v>0</v>
      </c>
      <c r="C2" s="1"/>
      <c r="D2" s="1"/>
      <c r="I2" t="s">
        <v>0</v>
      </c>
    </row>
    <row r="3" spans="1:7" ht="12.75">
      <c r="A3" s="327" t="s">
        <v>369</v>
      </c>
      <c r="B3" s="327"/>
      <c r="C3" s="327"/>
      <c r="D3" s="327"/>
      <c r="E3" s="327"/>
      <c r="F3" s="327"/>
      <c r="G3" s="327"/>
    </row>
    <row r="4" ht="12.75">
      <c r="B4" s="26"/>
    </row>
    <row r="5" spans="1:12" ht="63.75">
      <c r="A5" s="97" t="s">
        <v>1</v>
      </c>
      <c r="B5" s="97" t="s">
        <v>222</v>
      </c>
      <c r="C5" s="98" t="s">
        <v>147</v>
      </c>
      <c r="D5" s="99" t="s">
        <v>148</v>
      </c>
      <c r="E5" s="98" t="s">
        <v>363</v>
      </c>
      <c r="F5" s="98" t="s">
        <v>233</v>
      </c>
      <c r="G5" s="224" t="s">
        <v>230</v>
      </c>
      <c r="H5" s="99" t="s">
        <v>231</v>
      </c>
      <c r="I5" s="98" t="s">
        <v>13</v>
      </c>
      <c r="J5" s="98" t="s">
        <v>4</v>
      </c>
      <c r="K5" s="122" t="s">
        <v>434</v>
      </c>
      <c r="L5" s="98" t="s">
        <v>12</v>
      </c>
    </row>
    <row r="6" spans="1:16" ht="12.75">
      <c r="A6" s="5"/>
      <c r="B6" s="5"/>
      <c r="C6" s="5"/>
      <c r="D6" s="5"/>
      <c r="E6" s="6"/>
      <c r="F6" s="6"/>
      <c r="G6" s="6" t="s">
        <v>7</v>
      </c>
      <c r="H6" s="6" t="s">
        <v>232</v>
      </c>
      <c r="I6" s="6" t="s">
        <v>8</v>
      </c>
      <c r="J6" s="6" t="s">
        <v>9</v>
      </c>
      <c r="K6" s="6" t="s">
        <v>10</v>
      </c>
      <c r="L6" s="6" t="s">
        <v>109</v>
      </c>
      <c r="N6" s="303"/>
      <c r="O6" s="303"/>
      <c r="P6" s="303"/>
    </row>
    <row r="7" spans="1:12" ht="12.75">
      <c r="A7" s="28"/>
      <c r="B7" s="123" t="s">
        <v>223</v>
      </c>
      <c r="C7" s="225"/>
      <c r="D7" s="226"/>
      <c r="E7" s="28"/>
      <c r="F7" s="28"/>
      <c r="G7" s="28"/>
      <c r="H7" s="28"/>
      <c r="I7" s="28"/>
      <c r="J7" s="28"/>
      <c r="K7" s="28"/>
      <c r="L7" s="28"/>
    </row>
    <row r="8" spans="1:12" ht="29.25" customHeight="1">
      <c r="A8" s="28">
        <v>1</v>
      </c>
      <c r="B8" s="124" t="s">
        <v>423</v>
      </c>
      <c r="C8" s="225"/>
      <c r="D8" s="226"/>
      <c r="E8" s="227">
        <v>3600</v>
      </c>
      <c r="F8" s="35"/>
      <c r="G8" s="35"/>
      <c r="H8" s="31"/>
      <c r="I8" s="32">
        <f>G8*H8</f>
        <v>0</v>
      </c>
      <c r="J8" s="33"/>
      <c r="K8" s="32">
        <f>I8*J8</f>
        <v>0</v>
      </c>
      <c r="L8" s="32">
        <f>I8+K8</f>
        <v>0</v>
      </c>
    </row>
    <row r="9" spans="1:12" ht="24" customHeight="1">
      <c r="A9" s="28">
        <v>2</v>
      </c>
      <c r="B9" s="124" t="s">
        <v>362</v>
      </c>
      <c r="C9" s="225"/>
      <c r="D9" s="226"/>
      <c r="E9" s="227">
        <v>3600</v>
      </c>
      <c r="F9" s="35"/>
      <c r="G9" s="35"/>
      <c r="H9" s="31"/>
      <c r="I9" s="32">
        <f>G9*H9</f>
        <v>0</v>
      </c>
      <c r="J9" s="33"/>
      <c r="K9" s="32">
        <f>I9*J9</f>
        <v>0</v>
      </c>
      <c r="L9" s="32">
        <f>I9+K9</f>
        <v>0</v>
      </c>
    </row>
    <row r="10" spans="1:12" ht="12.75">
      <c r="A10" s="28"/>
      <c r="B10" s="125" t="s">
        <v>224</v>
      </c>
      <c r="C10" s="252"/>
      <c r="D10" s="252"/>
      <c r="E10" s="253"/>
      <c r="F10" s="254"/>
      <c r="G10" s="254"/>
      <c r="H10" s="255"/>
      <c r="I10" s="256"/>
      <c r="J10" s="257"/>
      <c r="K10" s="256"/>
      <c r="L10" s="256"/>
    </row>
    <row r="11" spans="1:12" ht="24.75" customHeight="1">
      <c r="A11" s="228">
        <v>3</v>
      </c>
      <c r="B11" s="124" t="s">
        <v>221</v>
      </c>
      <c r="C11" s="225"/>
      <c r="D11" s="226"/>
      <c r="E11" s="227">
        <v>2000</v>
      </c>
      <c r="F11" s="35"/>
      <c r="G11" s="35"/>
      <c r="H11" s="31"/>
      <c r="I11" s="32">
        <f>G11*H11</f>
        <v>0</v>
      </c>
      <c r="J11" s="33"/>
      <c r="K11" s="32">
        <f>I11*J11</f>
        <v>0</v>
      </c>
      <c r="L11" s="32">
        <f>I11+K11</f>
        <v>0</v>
      </c>
    </row>
    <row r="12" spans="1:12" ht="25.5" customHeight="1">
      <c r="A12" s="249">
        <v>4</v>
      </c>
      <c r="B12" s="251" t="s">
        <v>362</v>
      </c>
      <c r="C12" s="225"/>
      <c r="D12" s="226"/>
      <c r="E12" s="250">
        <v>1000</v>
      </c>
      <c r="F12" s="35"/>
      <c r="G12" s="35"/>
      <c r="H12" s="31"/>
      <c r="I12" s="32">
        <f>G12*H12</f>
        <v>0</v>
      </c>
      <c r="J12" s="33"/>
      <c r="K12" s="32">
        <f>I12*J12</f>
        <v>0</v>
      </c>
      <c r="L12" s="32">
        <f>I12+K12</f>
        <v>0</v>
      </c>
    </row>
    <row r="13" spans="1:12" ht="12.75">
      <c r="A13" s="28"/>
      <c r="B13" s="125" t="s">
        <v>225</v>
      </c>
      <c r="C13" s="252"/>
      <c r="D13" s="252"/>
      <c r="E13" s="258"/>
      <c r="F13" s="254"/>
      <c r="G13" s="254"/>
      <c r="H13" s="255"/>
      <c r="I13" s="256"/>
      <c r="J13" s="257"/>
      <c r="K13" s="256"/>
      <c r="L13" s="256"/>
    </row>
    <row r="14" spans="1:12" ht="33.75">
      <c r="A14" s="28">
        <v>5</v>
      </c>
      <c r="B14" s="124" t="s">
        <v>425</v>
      </c>
      <c r="C14" s="225"/>
      <c r="D14" s="226"/>
      <c r="E14" s="227">
        <v>240</v>
      </c>
      <c r="F14" s="35"/>
      <c r="G14" s="35"/>
      <c r="H14" s="31"/>
      <c r="I14" s="32">
        <f>G14*H14</f>
        <v>0</v>
      </c>
      <c r="J14" s="33"/>
      <c r="K14" s="32">
        <f>I14*J14</f>
        <v>0</v>
      </c>
      <c r="L14" s="32">
        <f>I14+K14</f>
        <v>0</v>
      </c>
    </row>
    <row r="15" spans="1:12" ht="22.5">
      <c r="A15" s="28">
        <v>6</v>
      </c>
      <c r="B15" s="124" t="s">
        <v>424</v>
      </c>
      <c r="C15" s="225"/>
      <c r="D15" s="226"/>
      <c r="E15" s="227">
        <v>240</v>
      </c>
      <c r="F15" s="35"/>
      <c r="G15" s="35"/>
      <c r="H15" s="31"/>
      <c r="I15" s="32">
        <f>G15*H15</f>
        <v>0</v>
      </c>
      <c r="J15" s="33"/>
      <c r="K15" s="32">
        <f>I15*J15</f>
        <v>0</v>
      </c>
      <c r="L15" s="32">
        <f>I15+K15</f>
        <v>0</v>
      </c>
    </row>
    <row r="16" spans="1:12" ht="24.75" customHeight="1">
      <c r="A16" s="249">
        <v>7</v>
      </c>
      <c r="B16" s="251" t="s">
        <v>362</v>
      </c>
      <c r="C16" s="225"/>
      <c r="D16" s="226"/>
      <c r="E16" s="250">
        <v>1000</v>
      </c>
      <c r="F16" s="35"/>
      <c r="G16" s="35"/>
      <c r="H16" s="31"/>
      <c r="I16" s="32">
        <f>G16*H16</f>
        <v>0</v>
      </c>
      <c r="J16" s="33"/>
      <c r="K16" s="32">
        <f>I16*J16</f>
        <v>0</v>
      </c>
      <c r="L16" s="32">
        <f>I16+K16</f>
        <v>0</v>
      </c>
    </row>
    <row r="17" spans="1:12" ht="22.5">
      <c r="A17" s="28"/>
      <c r="B17" s="125" t="s">
        <v>340</v>
      </c>
      <c r="C17" s="252"/>
      <c r="D17" s="252"/>
      <c r="E17" s="258"/>
      <c r="F17" s="254"/>
      <c r="G17" s="254"/>
      <c r="H17" s="255"/>
      <c r="I17" s="256"/>
      <c r="J17" s="257"/>
      <c r="K17" s="256"/>
      <c r="L17" s="256"/>
    </row>
    <row r="18" spans="1:12" ht="38.25" customHeight="1">
      <c r="A18" s="28">
        <v>8</v>
      </c>
      <c r="B18" s="124" t="s">
        <v>282</v>
      </c>
      <c r="C18" s="229"/>
      <c r="D18" s="226"/>
      <c r="E18" s="227">
        <f>36*200</f>
        <v>7200</v>
      </c>
      <c r="F18" s="35"/>
      <c r="G18" s="35"/>
      <c r="H18" s="31"/>
      <c r="I18" s="32">
        <f>G18*H18</f>
        <v>0</v>
      </c>
      <c r="J18" s="33"/>
      <c r="K18" s="32">
        <f>I18*J18</f>
        <v>0</v>
      </c>
      <c r="L18" s="32">
        <f>I18+K18</f>
        <v>0</v>
      </c>
    </row>
    <row r="19" spans="1:12" ht="22.5">
      <c r="A19" s="28"/>
      <c r="B19" s="125" t="s">
        <v>226</v>
      </c>
      <c r="C19" s="252"/>
      <c r="D19" s="252"/>
      <c r="E19" s="258"/>
      <c r="F19" s="254"/>
      <c r="G19" s="254"/>
      <c r="H19" s="255"/>
      <c r="I19" s="256"/>
      <c r="J19" s="257"/>
      <c r="K19" s="256"/>
      <c r="L19" s="256"/>
    </row>
    <row r="20" spans="1:12" ht="45.75" customHeight="1">
      <c r="A20" s="28">
        <v>9</v>
      </c>
      <c r="B20" s="124" t="s">
        <v>229</v>
      </c>
      <c r="C20" s="229"/>
      <c r="D20" s="226"/>
      <c r="E20" s="227" t="s">
        <v>283</v>
      </c>
      <c r="F20" s="128"/>
      <c r="G20" s="35"/>
      <c r="H20" s="31"/>
      <c r="I20" s="32">
        <f>G20*H20</f>
        <v>0</v>
      </c>
      <c r="J20" s="33"/>
      <c r="K20" s="32">
        <f>I20*J20</f>
        <v>0</v>
      </c>
      <c r="L20" s="32">
        <f>I20+K20</f>
        <v>0</v>
      </c>
    </row>
    <row r="21" spans="1:12" ht="12.75">
      <c r="A21" s="28">
        <v>10</v>
      </c>
      <c r="B21" s="124" t="s">
        <v>228</v>
      </c>
      <c r="C21" s="229"/>
      <c r="D21" s="230"/>
      <c r="E21" s="227">
        <v>6000</v>
      </c>
      <c r="F21" s="128"/>
      <c r="G21" s="35"/>
      <c r="H21" s="31"/>
      <c r="I21" s="32">
        <f>G21*H21</f>
        <v>0</v>
      </c>
      <c r="J21" s="33"/>
      <c r="K21" s="32">
        <f>I21*J21</f>
        <v>0</v>
      </c>
      <c r="L21" s="32">
        <f>I21+K21</f>
        <v>0</v>
      </c>
    </row>
    <row r="22" spans="1:12" ht="12.75">
      <c r="A22" s="28">
        <v>11</v>
      </c>
      <c r="B22" s="124" t="s">
        <v>227</v>
      </c>
      <c r="C22" s="229"/>
      <c r="D22" s="230"/>
      <c r="E22" s="227">
        <v>24000</v>
      </c>
      <c r="F22" s="35"/>
      <c r="G22" s="35"/>
      <c r="H22" s="31"/>
      <c r="I22" s="32">
        <f>G22*H22</f>
        <v>0</v>
      </c>
      <c r="J22" s="33"/>
      <c r="K22" s="32">
        <f>I22*J22</f>
        <v>0</v>
      </c>
      <c r="L22" s="32">
        <f>I22+K22</f>
        <v>0</v>
      </c>
    </row>
    <row r="23" spans="1:12" ht="102" thickBot="1">
      <c r="A23" s="28">
        <v>12</v>
      </c>
      <c r="B23" s="124" t="s">
        <v>422</v>
      </c>
      <c r="C23" s="36"/>
      <c r="D23" s="36"/>
      <c r="E23" s="227" t="s">
        <v>284</v>
      </c>
      <c r="F23" s="35"/>
      <c r="G23" s="35"/>
      <c r="H23" s="31"/>
      <c r="I23" s="32">
        <f>G23*H23</f>
        <v>0</v>
      </c>
      <c r="J23" s="33"/>
      <c r="K23" s="32">
        <f>I23*J23</f>
        <v>0</v>
      </c>
      <c r="L23" s="32">
        <f>I23+K23</f>
        <v>0</v>
      </c>
    </row>
    <row r="24" spans="1:12" ht="13.5" thickBot="1">
      <c r="A24" s="344" t="s">
        <v>6</v>
      </c>
      <c r="B24" s="345"/>
      <c r="C24" s="345"/>
      <c r="D24" s="345"/>
      <c r="E24" s="345"/>
      <c r="F24" s="346"/>
      <c r="G24" s="126"/>
      <c r="H24" s="126"/>
      <c r="I24" s="213">
        <f>SUM(I8:I23)</f>
        <v>0</v>
      </c>
      <c r="J24" s="47" t="s">
        <v>0</v>
      </c>
      <c r="K24" s="47" t="s">
        <v>0</v>
      </c>
      <c r="L24" s="213">
        <f>SUM(L8:L23)</f>
        <v>0</v>
      </c>
    </row>
    <row r="26" ht="12.75">
      <c r="I26" s="4"/>
    </row>
    <row r="27" spans="1:12" ht="81" customHeight="1">
      <c r="A27" s="340" t="s">
        <v>428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</row>
    <row r="28" ht="13.5" thickBot="1"/>
    <row r="29" spans="2:11" ht="12.75">
      <c r="B29" s="318" t="s">
        <v>432</v>
      </c>
      <c r="C29" s="319"/>
      <c r="D29" s="319"/>
      <c r="E29" s="319"/>
      <c r="F29" s="319"/>
      <c r="G29" s="319"/>
      <c r="H29" s="319"/>
      <c r="I29" s="319"/>
      <c r="J29" s="319"/>
      <c r="K29" s="320"/>
    </row>
    <row r="30" spans="2:11" ht="13.5" thickBot="1">
      <c r="B30" s="321"/>
      <c r="C30" s="322"/>
      <c r="D30" s="322"/>
      <c r="E30" s="322"/>
      <c r="F30" s="322"/>
      <c r="G30" s="322"/>
      <c r="H30" s="322"/>
      <c r="I30" s="322"/>
      <c r="J30" s="322"/>
      <c r="K30" s="323"/>
    </row>
    <row r="31" spans="2:11" ht="12.75" customHeight="1">
      <c r="B31" s="312" t="s">
        <v>435</v>
      </c>
      <c r="C31" s="313"/>
      <c r="D31" s="313"/>
      <c r="E31" s="313"/>
      <c r="F31" s="313"/>
      <c r="G31" s="313"/>
      <c r="H31" s="313"/>
      <c r="I31" s="313"/>
      <c r="J31" s="313"/>
      <c r="K31" s="314"/>
    </row>
    <row r="32" spans="2:11" ht="27" customHeight="1" thickBot="1">
      <c r="B32" s="315"/>
      <c r="C32" s="316"/>
      <c r="D32" s="316"/>
      <c r="E32" s="316"/>
      <c r="F32" s="316"/>
      <c r="G32" s="316"/>
      <c r="H32" s="316"/>
      <c r="I32" s="316"/>
      <c r="J32" s="316"/>
      <c r="K32" s="317"/>
    </row>
  </sheetData>
  <sheetProtection/>
  <mergeCells count="6">
    <mergeCell ref="B29:K30"/>
    <mergeCell ref="B31:K32"/>
    <mergeCell ref="A24:F24"/>
    <mergeCell ref="A1:C1"/>
    <mergeCell ref="A3:G3"/>
    <mergeCell ref="A27:L27"/>
  </mergeCells>
  <printOptions/>
  <pageMargins left="0.09" right="0.17" top="0.16" bottom="0.16" header="0.16" footer="0.1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P60"/>
  <sheetViews>
    <sheetView zoomScalePageLayoutView="0" workbookViewId="0" topLeftCell="A1">
      <selection activeCell="B66" sqref="B66"/>
    </sheetView>
  </sheetViews>
  <sheetFormatPr defaultColWidth="9.00390625" defaultRowHeight="12.75"/>
  <cols>
    <col min="1" max="1" width="4.00390625" style="0" customWidth="1"/>
    <col min="2" max="2" width="42.25390625" style="0" customWidth="1"/>
    <col min="3" max="4" width="11.125" style="0" customWidth="1"/>
    <col min="5" max="5" width="6.375" style="0" customWidth="1"/>
    <col min="6" max="6" width="6.625" style="0" customWidth="1"/>
    <col min="7" max="7" width="12.125" style="0" customWidth="1"/>
    <col min="8" max="8" width="11.625" style="0" customWidth="1"/>
    <col min="9" max="9" width="8.125" style="0" customWidth="1"/>
    <col min="11" max="11" width="11.625" style="0" customWidth="1"/>
  </cols>
  <sheetData>
    <row r="1" spans="1:3" s="1" customFormat="1" ht="12.75">
      <c r="A1" s="327" t="s">
        <v>370</v>
      </c>
      <c r="B1" s="327"/>
      <c r="C1" s="327"/>
    </row>
    <row r="3" spans="1:7" ht="13.5" customHeight="1">
      <c r="A3" s="327" t="s">
        <v>299</v>
      </c>
      <c r="B3" s="327"/>
      <c r="C3" s="327"/>
      <c r="D3" s="1"/>
      <c r="G3" t="s">
        <v>0</v>
      </c>
    </row>
    <row r="4" ht="19.5" customHeight="1">
      <c r="B4" s="26"/>
    </row>
    <row r="5" spans="1:11" ht="69" customHeight="1">
      <c r="A5" s="27" t="s">
        <v>1</v>
      </c>
      <c r="B5" s="27" t="s">
        <v>15</v>
      </c>
      <c r="C5" s="24" t="s">
        <v>147</v>
      </c>
      <c r="D5" s="62" t="s">
        <v>148</v>
      </c>
      <c r="E5" s="24" t="s">
        <v>14</v>
      </c>
      <c r="F5" s="24" t="s">
        <v>2</v>
      </c>
      <c r="G5" s="98" t="s">
        <v>334</v>
      </c>
      <c r="H5" s="24" t="s">
        <v>13</v>
      </c>
      <c r="I5" s="24" t="s">
        <v>265</v>
      </c>
      <c r="J5" s="122" t="s">
        <v>434</v>
      </c>
      <c r="K5" s="24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19.5" customHeight="1">
      <c r="A7" s="34">
        <v>1</v>
      </c>
      <c r="B7" s="28" t="s">
        <v>198</v>
      </c>
      <c r="C7" s="36"/>
      <c r="D7" s="36"/>
      <c r="E7" s="29" t="s">
        <v>66</v>
      </c>
      <c r="F7" s="30">
        <v>3</v>
      </c>
      <c r="G7" s="32"/>
      <c r="H7" s="32">
        <f aca="true" t="shared" si="0" ref="H7:H47">F7*G7</f>
        <v>0</v>
      </c>
      <c r="I7" s="33"/>
      <c r="J7" s="32">
        <f aca="true" t="shared" si="1" ref="J7:J47">H7*I7</f>
        <v>0</v>
      </c>
      <c r="K7" s="32">
        <f aca="true" t="shared" si="2" ref="K7:K47">H7+J7</f>
        <v>0</v>
      </c>
    </row>
    <row r="8" spans="1:11" ht="19.5" customHeight="1">
      <c r="A8" s="34">
        <v>2</v>
      </c>
      <c r="B8" s="28" t="s">
        <v>391</v>
      </c>
      <c r="C8" s="36"/>
      <c r="D8" s="36"/>
      <c r="E8" s="29" t="s">
        <v>52</v>
      </c>
      <c r="F8" s="30">
        <v>5000</v>
      </c>
      <c r="G8" s="264"/>
      <c r="H8" s="32">
        <f t="shared" si="0"/>
        <v>0</v>
      </c>
      <c r="I8" s="33"/>
      <c r="J8" s="32">
        <f t="shared" si="1"/>
        <v>0</v>
      </c>
      <c r="K8" s="32">
        <f t="shared" si="2"/>
        <v>0</v>
      </c>
    </row>
    <row r="9" spans="1:11" ht="19.5" customHeight="1">
      <c r="A9" s="34">
        <v>3</v>
      </c>
      <c r="B9" s="28" t="s">
        <v>72</v>
      </c>
      <c r="C9" s="36"/>
      <c r="D9" s="36"/>
      <c r="E9" s="29" t="s">
        <v>66</v>
      </c>
      <c r="F9" s="30">
        <v>2</v>
      </c>
      <c r="G9" s="32"/>
      <c r="H9" s="32">
        <f t="shared" si="0"/>
        <v>0</v>
      </c>
      <c r="I9" s="33"/>
      <c r="J9" s="32">
        <f t="shared" si="1"/>
        <v>0</v>
      </c>
      <c r="K9" s="32">
        <f t="shared" si="2"/>
        <v>0</v>
      </c>
    </row>
    <row r="10" spans="1:11" ht="19.5" customHeight="1">
      <c r="A10" s="34">
        <v>4</v>
      </c>
      <c r="B10" s="28" t="s">
        <v>124</v>
      </c>
      <c r="C10" s="36"/>
      <c r="D10" s="36"/>
      <c r="E10" s="29" t="s">
        <v>66</v>
      </c>
      <c r="F10" s="30">
        <v>2</v>
      </c>
      <c r="G10" s="32"/>
      <c r="H10" s="32">
        <f t="shared" si="0"/>
        <v>0</v>
      </c>
      <c r="I10" s="33"/>
      <c r="J10" s="32">
        <f t="shared" si="1"/>
        <v>0</v>
      </c>
      <c r="K10" s="32">
        <f t="shared" si="2"/>
        <v>0</v>
      </c>
    </row>
    <row r="11" spans="1:11" ht="19.5" customHeight="1">
      <c r="A11" s="34">
        <v>5</v>
      </c>
      <c r="B11" s="28" t="s">
        <v>70</v>
      </c>
      <c r="C11" s="36"/>
      <c r="D11" s="36"/>
      <c r="E11" s="29" t="s">
        <v>66</v>
      </c>
      <c r="F11" s="30">
        <v>1</v>
      </c>
      <c r="G11" s="32"/>
      <c r="H11" s="32">
        <f t="shared" si="0"/>
        <v>0</v>
      </c>
      <c r="I11" s="33"/>
      <c r="J11" s="32">
        <f t="shared" si="1"/>
        <v>0</v>
      </c>
      <c r="K11" s="32">
        <f t="shared" si="2"/>
        <v>0</v>
      </c>
    </row>
    <row r="12" spans="1:11" ht="19.5" customHeight="1">
      <c r="A12" s="34">
        <v>6</v>
      </c>
      <c r="B12" s="28" t="s">
        <v>122</v>
      </c>
      <c r="C12" s="36"/>
      <c r="D12" s="36"/>
      <c r="E12" s="29" t="s">
        <v>66</v>
      </c>
      <c r="F12" s="30">
        <v>1.5</v>
      </c>
      <c r="G12" s="32"/>
      <c r="H12" s="32">
        <f t="shared" si="0"/>
        <v>0</v>
      </c>
      <c r="I12" s="33"/>
      <c r="J12" s="32">
        <f t="shared" si="1"/>
        <v>0</v>
      </c>
      <c r="K12" s="32">
        <f t="shared" si="2"/>
        <v>0</v>
      </c>
    </row>
    <row r="13" spans="1:11" ht="19.5" customHeight="1">
      <c r="A13" s="34">
        <v>7</v>
      </c>
      <c r="B13" s="28" t="s">
        <v>123</v>
      </c>
      <c r="C13" s="36"/>
      <c r="D13" s="36"/>
      <c r="E13" s="29" t="s">
        <v>66</v>
      </c>
      <c r="F13" s="30">
        <v>0.5</v>
      </c>
      <c r="G13" s="32"/>
      <c r="H13" s="32">
        <f t="shared" si="0"/>
        <v>0</v>
      </c>
      <c r="I13" s="33"/>
      <c r="J13" s="32">
        <f t="shared" si="1"/>
        <v>0</v>
      </c>
      <c r="K13" s="32">
        <f t="shared" si="2"/>
        <v>0</v>
      </c>
    </row>
    <row r="14" spans="1:11" ht="19.5" customHeight="1">
      <c r="A14" s="34">
        <v>8</v>
      </c>
      <c r="B14" s="28" t="s">
        <v>68</v>
      </c>
      <c r="C14" s="36"/>
      <c r="D14" s="36"/>
      <c r="E14" s="29" t="s">
        <v>66</v>
      </c>
      <c r="F14" s="30">
        <v>2</v>
      </c>
      <c r="G14" s="32"/>
      <c r="H14" s="32">
        <f t="shared" si="0"/>
        <v>0</v>
      </c>
      <c r="I14" s="33"/>
      <c r="J14" s="32">
        <f t="shared" si="1"/>
        <v>0</v>
      </c>
      <c r="K14" s="32">
        <f t="shared" si="2"/>
        <v>0</v>
      </c>
    </row>
    <row r="15" spans="1:11" ht="19.5" customHeight="1">
      <c r="A15" s="34">
        <v>9</v>
      </c>
      <c r="B15" s="28" t="s">
        <v>69</v>
      </c>
      <c r="C15" s="36"/>
      <c r="D15" s="36"/>
      <c r="E15" s="29" t="s">
        <v>66</v>
      </c>
      <c r="F15" s="30">
        <v>2</v>
      </c>
      <c r="G15" s="32"/>
      <c r="H15" s="32">
        <f t="shared" si="0"/>
        <v>0</v>
      </c>
      <c r="I15" s="33"/>
      <c r="J15" s="32">
        <f t="shared" si="1"/>
        <v>0</v>
      </c>
      <c r="K15" s="32">
        <f t="shared" si="2"/>
        <v>0</v>
      </c>
    </row>
    <row r="16" spans="1:11" ht="19.5" customHeight="1">
      <c r="A16" s="34">
        <v>10</v>
      </c>
      <c r="B16" s="28" t="s">
        <v>127</v>
      </c>
      <c r="C16" s="36"/>
      <c r="D16" s="36"/>
      <c r="E16" s="29" t="s">
        <v>66</v>
      </c>
      <c r="F16" s="30">
        <v>1</v>
      </c>
      <c r="G16" s="32"/>
      <c r="H16" s="32">
        <f t="shared" si="0"/>
        <v>0</v>
      </c>
      <c r="I16" s="33"/>
      <c r="J16" s="32">
        <f t="shared" si="1"/>
        <v>0</v>
      </c>
      <c r="K16" s="32">
        <f t="shared" si="2"/>
        <v>0</v>
      </c>
    </row>
    <row r="17" spans="1:11" ht="19.5" customHeight="1">
      <c r="A17" s="34">
        <v>11</v>
      </c>
      <c r="B17" s="28" t="s">
        <v>65</v>
      </c>
      <c r="C17" s="36"/>
      <c r="D17" s="36"/>
      <c r="E17" s="29" t="s">
        <v>66</v>
      </c>
      <c r="F17" s="30">
        <v>1</v>
      </c>
      <c r="G17" s="32"/>
      <c r="H17" s="32">
        <f t="shared" si="0"/>
        <v>0</v>
      </c>
      <c r="I17" s="33"/>
      <c r="J17" s="32">
        <f t="shared" si="1"/>
        <v>0</v>
      </c>
      <c r="K17" s="32">
        <f t="shared" si="2"/>
        <v>0</v>
      </c>
    </row>
    <row r="18" spans="1:11" ht="19.5" customHeight="1">
      <c r="A18" s="34">
        <v>12</v>
      </c>
      <c r="B18" s="28" t="s">
        <v>373</v>
      </c>
      <c r="C18" s="36"/>
      <c r="D18" s="36"/>
      <c r="E18" s="29" t="s">
        <v>66</v>
      </c>
      <c r="F18" s="30">
        <v>1</v>
      </c>
      <c r="G18" s="32"/>
      <c r="H18" s="32">
        <f t="shared" si="0"/>
        <v>0</v>
      </c>
      <c r="I18" s="33"/>
      <c r="J18" s="32">
        <f t="shared" si="1"/>
        <v>0</v>
      </c>
      <c r="K18" s="32">
        <f t="shared" si="2"/>
        <v>0</v>
      </c>
    </row>
    <row r="19" spans="1:11" ht="19.5" customHeight="1">
      <c r="A19" s="34">
        <v>13</v>
      </c>
      <c r="B19" s="28" t="s">
        <v>392</v>
      </c>
      <c r="C19" s="36"/>
      <c r="D19" s="36"/>
      <c r="E19" s="29" t="s">
        <v>64</v>
      </c>
      <c r="F19" s="30">
        <v>100</v>
      </c>
      <c r="G19" s="264"/>
      <c r="H19" s="32">
        <f t="shared" si="0"/>
        <v>0</v>
      </c>
      <c r="I19" s="33"/>
      <c r="J19" s="32">
        <f t="shared" si="1"/>
        <v>0</v>
      </c>
      <c r="K19" s="32">
        <f t="shared" si="2"/>
        <v>0</v>
      </c>
    </row>
    <row r="20" spans="1:11" ht="19.5" customHeight="1">
      <c r="A20" s="34">
        <v>14</v>
      </c>
      <c r="B20" s="28" t="s">
        <v>126</v>
      </c>
      <c r="C20" s="36"/>
      <c r="D20" s="36"/>
      <c r="E20" s="29" t="s">
        <v>66</v>
      </c>
      <c r="F20" s="30">
        <v>1</v>
      </c>
      <c r="G20" s="32"/>
      <c r="H20" s="32">
        <f t="shared" si="0"/>
        <v>0</v>
      </c>
      <c r="I20" s="33"/>
      <c r="J20" s="32">
        <f t="shared" si="1"/>
        <v>0</v>
      </c>
      <c r="K20" s="32">
        <f t="shared" si="2"/>
        <v>0</v>
      </c>
    </row>
    <row r="21" spans="1:11" ht="19.5" customHeight="1">
      <c r="A21" s="34">
        <v>15</v>
      </c>
      <c r="B21" s="28" t="s">
        <v>390</v>
      </c>
      <c r="C21" s="36"/>
      <c r="D21" s="36"/>
      <c r="E21" s="29" t="s">
        <v>52</v>
      </c>
      <c r="F21" s="30">
        <v>5000</v>
      </c>
      <c r="G21" s="264"/>
      <c r="H21" s="32">
        <f t="shared" si="0"/>
        <v>0</v>
      </c>
      <c r="I21" s="33"/>
      <c r="J21" s="32">
        <f t="shared" si="1"/>
        <v>0</v>
      </c>
      <c r="K21" s="32">
        <f t="shared" si="2"/>
        <v>0</v>
      </c>
    </row>
    <row r="22" spans="1:11" ht="19.5" customHeight="1">
      <c r="A22" s="34">
        <v>16</v>
      </c>
      <c r="B22" s="28" t="s">
        <v>67</v>
      </c>
      <c r="C22" s="36"/>
      <c r="D22" s="36"/>
      <c r="E22" s="29" t="s">
        <v>66</v>
      </c>
      <c r="F22" s="30">
        <v>1</v>
      </c>
      <c r="G22" s="32"/>
      <c r="H22" s="32">
        <f t="shared" si="0"/>
        <v>0</v>
      </c>
      <c r="I22" s="33"/>
      <c r="J22" s="32">
        <f t="shared" si="1"/>
        <v>0</v>
      </c>
      <c r="K22" s="32">
        <f t="shared" si="2"/>
        <v>0</v>
      </c>
    </row>
    <row r="23" spans="1:11" ht="19.5" customHeight="1">
      <c r="A23" s="34">
        <v>17</v>
      </c>
      <c r="B23" s="28" t="s">
        <v>71</v>
      </c>
      <c r="C23" s="36"/>
      <c r="D23" s="36"/>
      <c r="E23" s="29" t="s">
        <v>66</v>
      </c>
      <c r="F23" s="30">
        <v>1</v>
      </c>
      <c r="G23" s="32"/>
      <c r="H23" s="32">
        <f t="shared" si="0"/>
        <v>0</v>
      </c>
      <c r="I23" s="33"/>
      <c r="J23" s="32">
        <f t="shared" si="1"/>
        <v>0</v>
      </c>
      <c r="K23" s="32">
        <f t="shared" si="2"/>
        <v>0</v>
      </c>
    </row>
    <row r="24" spans="1:11" ht="19.5" customHeight="1">
      <c r="A24" s="34">
        <v>18</v>
      </c>
      <c r="B24" s="285" t="s">
        <v>416</v>
      </c>
      <c r="C24" s="36"/>
      <c r="D24" s="36"/>
      <c r="E24" s="29" t="s">
        <v>52</v>
      </c>
      <c r="F24" s="30">
        <v>500</v>
      </c>
      <c r="G24" s="32"/>
      <c r="H24" s="32">
        <f t="shared" si="0"/>
        <v>0</v>
      </c>
      <c r="I24" s="33"/>
      <c r="J24" s="32">
        <f t="shared" si="1"/>
        <v>0</v>
      </c>
      <c r="K24" s="32">
        <f t="shared" si="2"/>
        <v>0</v>
      </c>
    </row>
    <row r="25" spans="1:11" ht="19.5" customHeight="1">
      <c r="A25" s="34">
        <v>19</v>
      </c>
      <c r="B25" s="285" t="s">
        <v>417</v>
      </c>
      <c r="C25" s="36"/>
      <c r="D25" s="36"/>
      <c r="E25" s="29" t="s">
        <v>52</v>
      </c>
      <c r="F25" s="30">
        <v>500</v>
      </c>
      <c r="G25" s="32"/>
      <c r="H25" s="32">
        <f t="shared" si="0"/>
        <v>0</v>
      </c>
      <c r="I25" s="33"/>
      <c r="J25" s="32">
        <f t="shared" si="1"/>
        <v>0</v>
      </c>
      <c r="K25" s="32">
        <f t="shared" si="2"/>
        <v>0</v>
      </c>
    </row>
    <row r="26" spans="1:11" ht="19.5" customHeight="1">
      <c r="A26" s="34">
        <v>20</v>
      </c>
      <c r="B26" s="28" t="s">
        <v>125</v>
      </c>
      <c r="C26" s="36"/>
      <c r="D26" s="36"/>
      <c r="E26" s="29" t="s">
        <v>66</v>
      </c>
      <c r="F26" s="30">
        <v>0.5</v>
      </c>
      <c r="G26" s="32"/>
      <c r="H26" s="32">
        <f t="shared" si="0"/>
        <v>0</v>
      </c>
      <c r="I26" s="33"/>
      <c r="J26" s="32">
        <f t="shared" si="1"/>
        <v>0</v>
      </c>
      <c r="K26" s="32">
        <f t="shared" si="2"/>
        <v>0</v>
      </c>
    </row>
    <row r="27" spans="1:11" ht="19.5" customHeight="1">
      <c r="A27" s="34">
        <v>21</v>
      </c>
      <c r="B27" s="28" t="s">
        <v>129</v>
      </c>
      <c r="C27" s="36"/>
      <c r="D27" s="36"/>
      <c r="E27" s="29" t="s">
        <v>64</v>
      </c>
      <c r="F27" s="30">
        <v>500</v>
      </c>
      <c r="G27" s="32"/>
      <c r="H27" s="32">
        <f t="shared" si="0"/>
        <v>0</v>
      </c>
      <c r="I27" s="33"/>
      <c r="J27" s="32">
        <f t="shared" si="1"/>
        <v>0</v>
      </c>
      <c r="K27" s="32">
        <f t="shared" si="2"/>
        <v>0</v>
      </c>
    </row>
    <row r="28" spans="1:11" ht="19.5" customHeight="1">
      <c r="A28" s="34">
        <v>22</v>
      </c>
      <c r="B28" s="28" t="s">
        <v>128</v>
      </c>
      <c r="C28" s="36"/>
      <c r="D28" s="36"/>
      <c r="E28" s="29" t="s">
        <v>64</v>
      </c>
      <c r="F28" s="30">
        <v>500</v>
      </c>
      <c r="G28" s="32"/>
      <c r="H28" s="32">
        <f t="shared" si="0"/>
        <v>0</v>
      </c>
      <c r="I28" s="33"/>
      <c r="J28" s="32">
        <f t="shared" si="1"/>
        <v>0</v>
      </c>
      <c r="K28" s="32">
        <f t="shared" si="2"/>
        <v>0</v>
      </c>
    </row>
    <row r="29" spans="1:11" ht="19.5" customHeight="1">
      <c r="A29" s="34">
        <v>23</v>
      </c>
      <c r="B29" s="28" t="s">
        <v>131</v>
      </c>
      <c r="C29" s="36"/>
      <c r="D29" s="36"/>
      <c r="E29" s="29" t="s">
        <v>64</v>
      </c>
      <c r="F29" s="30">
        <v>200</v>
      </c>
      <c r="G29" s="32"/>
      <c r="H29" s="32">
        <f t="shared" si="0"/>
        <v>0</v>
      </c>
      <c r="I29" s="33"/>
      <c r="J29" s="32">
        <f t="shared" si="1"/>
        <v>0</v>
      </c>
      <c r="K29" s="32">
        <f t="shared" si="2"/>
        <v>0</v>
      </c>
    </row>
    <row r="30" spans="1:11" ht="19.5" customHeight="1">
      <c r="A30" s="34">
        <v>24</v>
      </c>
      <c r="B30" s="105" t="s">
        <v>168</v>
      </c>
      <c r="C30" s="106"/>
      <c r="D30" s="106"/>
      <c r="E30" s="107" t="s">
        <v>64</v>
      </c>
      <c r="F30" s="108">
        <v>150</v>
      </c>
      <c r="G30" s="32"/>
      <c r="H30" s="32">
        <f t="shared" si="0"/>
        <v>0</v>
      </c>
      <c r="I30" s="33"/>
      <c r="J30" s="32">
        <f t="shared" si="1"/>
        <v>0</v>
      </c>
      <c r="K30" s="32">
        <f t="shared" si="2"/>
        <v>0</v>
      </c>
    </row>
    <row r="31" spans="1:11" ht="16.5" customHeight="1">
      <c r="A31" s="34">
        <v>25</v>
      </c>
      <c r="B31" s="105" t="s">
        <v>167</v>
      </c>
      <c r="C31" s="106"/>
      <c r="D31" s="106"/>
      <c r="E31" s="107" t="s">
        <v>64</v>
      </c>
      <c r="F31" s="108">
        <v>700</v>
      </c>
      <c r="G31" s="32"/>
      <c r="H31" s="32">
        <f t="shared" si="0"/>
        <v>0</v>
      </c>
      <c r="I31" s="33"/>
      <c r="J31" s="32">
        <f t="shared" si="1"/>
        <v>0</v>
      </c>
      <c r="K31" s="32">
        <f t="shared" si="2"/>
        <v>0</v>
      </c>
    </row>
    <row r="32" spans="1:11" ht="19.5" customHeight="1">
      <c r="A32" s="34">
        <v>26</v>
      </c>
      <c r="B32" s="28" t="s">
        <v>130</v>
      </c>
      <c r="C32" s="36"/>
      <c r="D32" s="36"/>
      <c r="E32" s="29" t="s">
        <v>64</v>
      </c>
      <c r="F32" s="30">
        <v>500</v>
      </c>
      <c r="G32" s="32"/>
      <c r="H32" s="32">
        <f t="shared" si="0"/>
        <v>0</v>
      </c>
      <c r="I32" s="33"/>
      <c r="J32" s="32">
        <f t="shared" si="1"/>
        <v>0</v>
      </c>
      <c r="K32" s="32">
        <f t="shared" si="2"/>
        <v>0</v>
      </c>
    </row>
    <row r="33" spans="1:11" ht="19.5" customHeight="1">
      <c r="A33" s="34">
        <v>27</v>
      </c>
      <c r="B33" s="28" t="s">
        <v>302</v>
      </c>
      <c r="C33" s="36"/>
      <c r="D33" s="36"/>
      <c r="E33" s="29" t="s">
        <v>64</v>
      </c>
      <c r="F33" s="30">
        <v>400</v>
      </c>
      <c r="G33" s="32"/>
      <c r="H33" s="32">
        <f t="shared" si="0"/>
        <v>0</v>
      </c>
      <c r="I33" s="33"/>
      <c r="J33" s="32">
        <f t="shared" si="1"/>
        <v>0</v>
      </c>
      <c r="K33" s="32">
        <f t="shared" si="2"/>
        <v>0</v>
      </c>
    </row>
    <row r="34" spans="1:11" ht="19.5" customHeight="1">
      <c r="A34" s="34">
        <v>28</v>
      </c>
      <c r="B34" s="284" t="s">
        <v>372</v>
      </c>
      <c r="C34" s="36"/>
      <c r="D34" s="36"/>
      <c r="E34" s="29" t="s">
        <v>64</v>
      </c>
      <c r="F34" s="30">
        <v>100</v>
      </c>
      <c r="G34" s="32"/>
      <c r="H34" s="32">
        <f t="shared" si="0"/>
        <v>0</v>
      </c>
      <c r="I34" s="33"/>
      <c r="J34" s="32">
        <f t="shared" si="1"/>
        <v>0</v>
      </c>
      <c r="K34" s="32">
        <f t="shared" si="2"/>
        <v>0</v>
      </c>
    </row>
    <row r="35" spans="1:11" ht="24" customHeight="1">
      <c r="A35" s="34">
        <v>29</v>
      </c>
      <c r="B35" s="36" t="s">
        <v>352</v>
      </c>
      <c r="C35" s="36"/>
      <c r="D35" s="36"/>
      <c r="E35" s="235" t="s">
        <v>160</v>
      </c>
      <c r="F35" s="30">
        <v>2000</v>
      </c>
      <c r="G35" s="31"/>
      <c r="H35" s="32">
        <f t="shared" si="0"/>
        <v>0</v>
      </c>
      <c r="I35" s="33"/>
      <c r="J35" s="32">
        <f t="shared" si="1"/>
        <v>0</v>
      </c>
      <c r="K35" s="32">
        <f t="shared" si="2"/>
        <v>0</v>
      </c>
    </row>
    <row r="36" spans="1:11" ht="24" customHeight="1">
      <c r="A36" s="34">
        <v>30</v>
      </c>
      <c r="B36" s="36" t="s">
        <v>353</v>
      </c>
      <c r="C36" s="36"/>
      <c r="D36" s="36"/>
      <c r="E36" s="235" t="s">
        <v>160</v>
      </c>
      <c r="F36" s="30">
        <v>1000</v>
      </c>
      <c r="G36" s="31"/>
      <c r="H36" s="32">
        <f t="shared" si="0"/>
        <v>0</v>
      </c>
      <c r="I36" s="33"/>
      <c r="J36" s="32">
        <f t="shared" si="1"/>
        <v>0</v>
      </c>
      <c r="K36" s="32">
        <f t="shared" si="2"/>
        <v>0</v>
      </c>
    </row>
    <row r="37" spans="1:11" ht="17.25" customHeight="1">
      <c r="A37" s="34">
        <v>31</v>
      </c>
      <c r="B37" s="28" t="s">
        <v>141</v>
      </c>
      <c r="C37" s="36"/>
      <c r="D37" s="36"/>
      <c r="E37" s="29" t="s">
        <v>64</v>
      </c>
      <c r="F37" s="30">
        <v>700</v>
      </c>
      <c r="G37" s="32"/>
      <c r="H37" s="32">
        <f t="shared" si="0"/>
        <v>0</v>
      </c>
      <c r="I37" s="33"/>
      <c r="J37" s="32">
        <f t="shared" si="1"/>
        <v>0</v>
      </c>
      <c r="K37" s="32">
        <f t="shared" si="2"/>
        <v>0</v>
      </c>
    </row>
    <row r="38" spans="1:11" ht="19.5" customHeight="1">
      <c r="A38" s="34">
        <v>32</v>
      </c>
      <c r="B38" s="28" t="s">
        <v>68</v>
      </c>
      <c r="C38" s="36"/>
      <c r="D38" s="36"/>
      <c r="E38" s="29" t="s">
        <v>64</v>
      </c>
      <c r="F38" s="30">
        <v>500</v>
      </c>
      <c r="G38" s="32"/>
      <c r="H38" s="32">
        <f t="shared" si="0"/>
        <v>0</v>
      </c>
      <c r="I38" s="33"/>
      <c r="J38" s="32">
        <f t="shared" si="1"/>
        <v>0</v>
      </c>
      <c r="K38" s="32">
        <f t="shared" si="2"/>
        <v>0</v>
      </c>
    </row>
    <row r="39" spans="1:11" ht="19.5" customHeight="1">
      <c r="A39" s="34">
        <v>33</v>
      </c>
      <c r="B39" s="260" t="s">
        <v>304</v>
      </c>
      <c r="C39" s="36"/>
      <c r="D39" s="36"/>
      <c r="E39" s="29" t="s">
        <v>64</v>
      </c>
      <c r="F39" s="30">
        <v>100</v>
      </c>
      <c r="G39" s="32"/>
      <c r="H39" s="32">
        <f t="shared" si="0"/>
        <v>0</v>
      </c>
      <c r="I39" s="33"/>
      <c r="J39" s="32">
        <f t="shared" si="1"/>
        <v>0</v>
      </c>
      <c r="K39" s="32">
        <f t="shared" si="2"/>
        <v>0</v>
      </c>
    </row>
    <row r="40" spans="1:11" ht="26.25" customHeight="1">
      <c r="A40" s="34">
        <v>34</v>
      </c>
      <c r="B40" s="260" t="s">
        <v>303</v>
      </c>
      <c r="C40" s="36"/>
      <c r="D40" s="36"/>
      <c r="E40" s="29" t="s">
        <v>64</v>
      </c>
      <c r="F40" s="30">
        <v>100</v>
      </c>
      <c r="G40" s="32"/>
      <c r="H40" s="32">
        <f t="shared" si="0"/>
        <v>0</v>
      </c>
      <c r="I40" s="33"/>
      <c r="J40" s="32">
        <f t="shared" si="1"/>
        <v>0</v>
      </c>
      <c r="K40" s="32">
        <f t="shared" si="2"/>
        <v>0</v>
      </c>
    </row>
    <row r="41" spans="1:11" ht="19.5" customHeight="1">
      <c r="A41" s="34">
        <v>35</v>
      </c>
      <c r="B41" s="259" t="s">
        <v>427</v>
      </c>
      <c r="C41" s="93"/>
      <c r="D41" s="93"/>
      <c r="E41" s="44" t="s">
        <v>64</v>
      </c>
      <c r="F41" s="45">
        <v>700</v>
      </c>
      <c r="G41" s="231"/>
      <c r="H41" s="32">
        <f t="shared" si="0"/>
        <v>0</v>
      </c>
      <c r="I41" s="33"/>
      <c r="J41" s="32">
        <f t="shared" si="1"/>
        <v>0</v>
      </c>
      <c r="K41" s="32">
        <f t="shared" si="2"/>
        <v>0</v>
      </c>
    </row>
    <row r="42" spans="1:11" ht="19.5" customHeight="1">
      <c r="A42" s="34">
        <v>36</v>
      </c>
      <c r="B42" s="104" t="s">
        <v>374</v>
      </c>
      <c r="C42" s="93"/>
      <c r="D42" s="93"/>
      <c r="E42" s="44" t="s">
        <v>64</v>
      </c>
      <c r="F42" s="45">
        <v>100</v>
      </c>
      <c r="G42" s="265"/>
      <c r="H42" s="32">
        <f t="shared" si="0"/>
        <v>0</v>
      </c>
      <c r="I42" s="33"/>
      <c r="J42" s="32">
        <f t="shared" si="1"/>
        <v>0</v>
      </c>
      <c r="K42" s="32">
        <f t="shared" si="2"/>
        <v>0</v>
      </c>
    </row>
    <row r="43" spans="1:11" ht="19.5" customHeight="1">
      <c r="A43" s="34">
        <v>37</v>
      </c>
      <c r="B43" s="104" t="s">
        <v>74</v>
      </c>
      <c r="C43" s="93"/>
      <c r="D43" s="93"/>
      <c r="E43" s="44" t="s">
        <v>64</v>
      </c>
      <c r="F43" s="45">
        <v>400</v>
      </c>
      <c r="G43" s="231"/>
      <c r="H43" s="32">
        <f t="shared" si="0"/>
        <v>0</v>
      </c>
      <c r="I43" s="33"/>
      <c r="J43" s="32">
        <f t="shared" si="1"/>
        <v>0</v>
      </c>
      <c r="K43" s="32">
        <f t="shared" si="2"/>
        <v>0</v>
      </c>
    </row>
    <row r="44" spans="1:16" s="2" customFormat="1" ht="19.5" customHeight="1">
      <c r="A44" s="34">
        <v>38</v>
      </c>
      <c r="B44" s="28" t="s">
        <v>127</v>
      </c>
      <c r="C44" s="36"/>
      <c r="D44" s="36"/>
      <c r="E44" s="29" t="s">
        <v>64</v>
      </c>
      <c r="F44" s="30">
        <v>300</v>
      </c>
      <c r="G44" s="32"/>
      <c r="H44" s="32">
        <f t="shared" si="0"/>
        <v>0</v>
      </c>
      <c r="I44" s="33"/>
      <c r="J44" s="32">
        <f t="shared" si="1"/>
        <v>0</v>
      </c>
      <c r="K44" s="32">
        <f t="shared" si="2"/>
        <v>0</v>
      </c>
      <c r="L44" s="4"/>
      <c r="M44" s="4"/>
      <c r="N44" s="4"/>
      <c r="O44" s="4"/>
      <c r="P44" s="4"/>
    </row>
    <row r="45" spans="1:11" s="4" customFormat="1" ht="19.5" customHeight="1">
      <c r="A45" s="34">
        <v>39</v>
      </c>
      <c r="B45" s="36" t="s">
        <v>351</v>
      </c>
      <c r="C45" s="36"/>
      <c r="D45" s="36"/>
      <c r="E45" s="235" t="s">
        <v>5</v>
      </c>
      <c r="F45" s="30">
        <v>350</v>
      </c>
      <c r="G45" s="31"/>
      <c r="H45" s="32">
        <f t="shared" si="0"/>
        <v>0</v>
      </c>
      <c r="I45" s="33"/>
      <c r="J45" s="32">
        <f t="shared" si="1"/>
        <v>0</v>
      </c>
      <c r="K45" s="32">
        <f t="shared" si="2"/>
        <v>0</v>
      </c>
    </row>
    <row r="46" spans="1:11" s="4" customFormat="1" ht="24.75" customHeight="1">
      <c r="A46" s="34">
        <v>40</v>
      </c>
      <c r="B46" s="36" t="s">
        <v>142</v>
      </c>
      <c r="C46" s="36"/>
      <c r="D46" s="36"/>
      <c r="E46" s="29" t="s">
        <v>64</v>
      </c>
      <c r="F46" s="30">
        <v>400</v>
      </c>
      <c r="G46" s="32"/>
      <c r="H46" s="32">
        <f t="shared" si="0"/>
        <v>0</v>
      </c>
      <c r="I46" s="33"/>
      <c r="J46" s="32">
        <f t="shared" si="1"/>
        <v>0</v>
      </c>
      <c r="K46" s="32">
        <f t="shared" si="2"/>
        <v>0</v>
      </c>
    </row>
    <row r="47" spans="1:11" s="4" customFormat="1" ht="18.75" customHeight="1">
      <c r="A47" s="34">
        <v>41</v>
      </c>
      <c r="B47" s="28" t="s">
        <v>71</v>
      </c>
      <c r="C47" s="36"/>
      <c r="D47" s="36"/>
      <c r="E47" s="29" t="s">
        <v>75</v>
      </c>
      <c r="F47" s="30">
        <v>400</v>
      </c>
      <c r="G47" s="32"/>
      <c r="H47" s="32">
        <f t="shared" si="0"/>
        <v>0</v>
      </c>
      <c r="I47" s="33"/>
      <c r="J47" s="32">
        <f t="shared" si="1"/>
        <v>0</v>
      </c>
      <c r="K47" s="32">
        <f t="shared" si="2"/>
        <v>0</v>
      </c>
    </row>
    <row r="48" spans="1:11" ht="23.25" customHeight="1" thickBot="1">
      <c r="A48" s="351" t="s">
        <v>6</v>
      </c>
      <c r="B48" s="352"/>
      <c r="C48" s="352"/>
      <c r="D48" s="352"/>
      <c r="E48" s="352"/>
      <c r="F48" s="352"/>
      <c r="G48" s="353"/>
      <c r="H48" s="209">
        <f>SUM(H7:H47)</f>
        <v>0</v>
      </c>
      <c r="I48" s="4"/>
      <c r="J48" s="4"/>
      <c r="K48" s="209">
        <f>SUM(K7:K47)</f>
        <v>0</v>
      </c>
    </row>
    <row r="49" spans="1:11" ht="12.75">
      <c r="A49" s="350"/>
      <c r="B49" s="350"/>
      <c r="C49" s="350"/>
      <c r="D49" s="350"/>
      <c r="E49" s="350"/>
      <c r="F49" s="350"/>
      <c r="G49" s="350"/>
      <c r="H49" s="71"/>
      <c r="I49" s="4"/>
      <c r="J49" s="4"/>
      <c r="K49" s="72" t="s">
        <v>0</v>
      </c>
    </row>
    <row r="50" spans="1:11" ht="12.75">
      <c r="A50" s="46"/>
      <c r="B50" s="47"/>
      <c r="C50" s="47"/>
      <c r="D50" s="47"/>
      <c r="E50" s="48"/>
      <c r="F50" s="49"/>
      <c r="G50" s="50"/>
      <c r="H50" s="51"/>
      <c r="I50" s="52"/>
      <c r="J50" s="51"/>
      <c r="K50" s="51"/>
    </row>
    <row r="51" spans="1:11" ht="12.75">
      <c r="A51" t="s">
        <v>360</v>
      </c>
      <c r="B51" s="47"/>
      <c r="C51" s="46"/>
      <c r="D51" s="47"/>
      <c r="E51" s="48"/>
      <c r="F51" s="49"/>
      <c r="G51" s="50"/>
      <c r="H51" s="51"/>
      <c r="I51" s="52"/>
      <c r="J51" s="51"/>
      <c r="K51" s="51"/>
    </row>
    <row r="52" spans="1:11" ht="26.25" customHeight="1">
      <c r="A52" s="347" t="s">
        <v>342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</row>
    <row r="53" spans="1:9" ht="15" customHeight="1">
      <c r="A53" t="s">
        <v>361</v>
      </c>
      <c r="I53" s="10"/>
    </row>
    <row r="54" spans="1:11" ht="51.75" customHeight="1">
      <c r="A54" s="348" t="s">
        <v>359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</row>
    <row r="55" spans="1:11" ht="12.75">
      <c r="A55" t="s">
        <v>343</v>
      </c>
      <c r="H55" s="10" t="s">
        <v>0</v>
      </c>
      <c r="K55" s="10" t="s">
        <v>0</v>
      </c>
    </row>
    <row r="56" ht="13.5" thickBot="1"/>
    <row r="57" spans="2:11" ht="12.75">
      <c r="B57" s="318" t="s">
        <v>432</v>
      </c>
      <c r="C57" s="319"/>
      <c r="D57" s="319"/>
      <c r="E57" s="319"/>
      <c r="F57" s="319"/>
      <c r="G57" s="319"/>
      <c r="H57" s="319"/>
      <c r="I57" s="319"/>
      <c r="J57" s="319"/>
      <c r="K57" s="320"/>
    </row>
    <row r="58" spans="2:11" ht="13.5" thickBot="1">
      <c r="B58" s="321"/>
      <c r="C58" s="322"/>
      <c r="D58" s="322"/>
      <c r="E58" s="322"/>
      <c r="F58" s="322"/>
      <c r="G58" s="322"/>
      <c r="H58" s="322"/>
      <c r="I58" s="322"/>
      <c r="J58" s="322"/>
      <c r="K58" s="323"/>
    </row>
    <row r="59" spans="2:11" ht="12.75" customHeight="1">
      <c r="B59" s="312" t="s">
        <v>435</v>
      </c>
      <c r="C59" s="313"/>
      <c r="D59" s="313"/>
      <c r="E59" s="313"/>
      <c r="F59" s="313"/>
      <c r="G59" s="313"/>
      <c r="H59" s="313"/>
      <c r="I59" s="313"/>
      <c r="J59" s="313"/>
      <c r="K59" s="314"/>
    </row>
    <row r="60" spans="2:11" ht="28.5" customHeight="1" thickBot="1">
      <c r="B60" s="315"/>
      <c r="C60" s="316"/>
      <c r="D60" s="316"/>
      <c r="E60" s="316"/>
      <c r="F60" s="316"/>
      <c r="G60" s="316"/>
      <c r="H60" s="316"/>
      <c r="I60" s="316"/>
      <c r="J60" s="316"/>
      <c r="K60" s="317"/>
    </row>
  </sheetData>
  <sheetProtection/>
  <mergeCells count="8">
    <mergeCell ref="B57:K58"/>
    <mergeCell ref="B59:K60"/>
    <mergeCell ref="A1:C1"/>
    <mergeCell ref="A3:C3"/>
    <mergeCell ref="A52:K52"/>
    <mergeCell ref="A54:K54"/>
    <mergeCell ref="A49:G49"/>
    <mergeCell ref="A48:G48"/>
  </mergeCells>
  <printOptions horizontalCentered="1"/>
  <pageMargins left="0.18" right="0.1968503937007874" top="0.93" bottom="0.16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96"/>
  <sheetViews>
    <sheetView tabSelected="1" zoomScalePageLayoutView="0" workbookViewId="0" topLeftCell="A67">
      <selection activeCell="M87" sqref="M87"/>
    </sheetView>
  </sheetViews>
  <sheetFormatPr defaultColWidth="9.00390625" defaultRowHeight="12.75"/>
  <cols>
    <col min="1" max="1" width="4.00390625" style="270" customWidth="1"/>
    <col min="2" max="2" width="38.25390625" style="0" customWidth="1"/>
    <col min="3" max="4" width="11.25390625" style="0" customWidth="1"/>
    <col min="5" max="5" width="12.25390625" style="0" customWidth="1"/>
    <col min="6" max="6" width="5.125" style="0" customWidth="1"/>
    <col min="7" max="7" width="11.375" style="0" customWidth="1"/>
    <col min="8" max="8" width="11.625" style="0" customWidth="1"/>
    <col min="9" max="9" width="6.625" style="0" customWidth="1"/>
    <col min="11" max="11" width="12.75390625" style="0" customWidth="1"/>
  </cols>
  <sheetData>
    <row r="1" spans="1:3" s="1" customFormat="1" ht="12.75">
      <c r="A1" s="327" t="s">
        <v>370</v>
      </c>
      <c r="B1" s="327"/>
      <c r="C1" s="327"/>
    </row>
    <row r="2" spans="1:8" ht="12.75">
      <c r="A2" s="266"/>
      <c r="B2" s="1" t="s">
        <v>0</v>
      </c>
      <c r="C2" s="1"/>
      <c r="D2" s="1"/>
      <c r="H2" t="s">
        <v>0</v>
      </c>
    </row>
    <row r="3" spans="1:4" ht="13.5" customHeight="1">
      <c r="A3" s="267" t="s">
        <v>298</v>
      </c>
      <c r="B3" s="95"/>
      <c r="C3" s="95"/>
      <c r="D3" s="1"/>
    </row>
    <row r="5" spans="1:11" ht="70.5" customHeight="1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338</v>
      </c>
      <c r="H5" s="98" t="s">
        <v>13</v>
      </c>
      <c r="I5" s="98" t="s">
        <v>4</v>
      </c>
      <c r="J5" s="122" t="s">
        <v>434</v>
      </c>
      <c r="K5" s="98" t="s">
        <v>12</v>
      </c>
    </row>
    <row r="6" spans="1:11" ht="12.75">
      <c r="A6" s="268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12.75">
      <c r="A7" s="269" t="s">
        <v>57</v>
      </c>
      <c r="B7" s="236" t="s">
        <v>169</v>
      </c>
      <c r="C7" s="236"/>
      <c r="D7" s="236"/>
      <c r="E7" s="237" t="s">
        <v>82</v>
      </c>
      <c r="F7" s="238">
        <v>10</v>
      </c>
      <c r="G7" s="239"/>
      <c r="H7" s="240">
        <f aca="true" t="shared" si="0" ref="H7:H43">F7*G7</f>
        <v>0</v>
      </c>
      <c r="I7" s="241"/>
      <c r="J7" s="240">
        <f aca="true" t="shared" si="1" ref="J7:J43">H7*I7</f>
        <v>0</v>
      </c>
      <c r="K7" s="240">
        <f aca="true" t="shared" si="2" ref="K7:K43">H7+J7</f>
        <v>0</v>
      </c>
    </row>
    <row r="8" spans="1:11" ht="12.75">
      <c r="A8" s="269" t="s">
        <v>16</v>
      </c>
      <c r="B8" s="236" t="s">
        <v>170</v>
      </c>
      <c r="C8" s="236"/>
      <c r="D8" s="236"/>
      <c r="E8" s="237" t="s">
        <v>82</v>
      </c>
      <c r="F8" s="238">
        <v>5</v>
      </c>
      <c r="G8" s="239"/>
      <c r="H8" s="240">
        <f t="shared" si="0"/>
        <v>0</v>
      </c>
      <c r="I8" s="241"/>
      <c r="J8" s="240">
        <f t="shared" si="1"/>
        <v>0</v>
      </c>
      <c r="K8" s="240">
        <f t="shared" si="2"/>
        <v>0</v>
      </c>
    </row>
    <row r="9" spans="1:11" ht="12.75">
      <c r="A9" s="269" t="s">
        <v>17</v>
      </c>
      <c r="B9" s="236" t="s">
        <v>171</v>
      </c>
      <c r="C9" s="236"/>
      <c r="D9" s="236"/>
      <c r="E9" s="237" t="s">
        <v>82</v>
      </c>
      <c r="F9" s="238">
        <v>20</v>
      </c>
      <c r="G9" s="239"/>
      <c r="H9" s="240">
        <f t="shared" si="0"/>
        <v>0</v>
      </c>
      <c r="I9" s="241"/>
      <c r="J9" s="240">
        <f t="shared" si="1"/>
        <v>0</v>
      </c>
      <c r="K9" s="240">
        <f t="shared" si="2"/>
        <v>0</v>
      </c>
    </row>
    <row r="10" spans="1:11" ht="12.75">
      <c r="A10" s="269" t="s">
        <v>18</v>
      </c>
      <c r="B10" s="236" t="s">
        <v>172</v>
      </c>
      <c r="C10" s="236"/>
      <c r="D10" s="236"/>
      <c r="E10" s="237" t="s">
        <v>82</v>
      </c>
      <c r="F10" s="238">
        <v>20</v>
      </c>
      <c r="G10" s="239"/>
      <c r="H10" s="240">
        <f t="shared" si="0"/>
        <v>0</v>
      </c>
      <c r="I10" s="241"/>
      <c r="J10" s="240">
        <f t="shared" si="1"/>
        <v>0</v>
      </c>
      <c r="K10" s="240">
        <f t="shared" si="2"/>
        <v>0</v>
      </c>
    </row>
    <row r="11" spans="1:11" ht="12.75">
      <c r="A11" s="269" t="s">
        <v>19</v>
      </c>
      <c r="B11" s="236" t="s">
        <v>173</v>
      </c>
      <c r="C11" s="236"/>
      <c r="D11" s="236"/>
      <c r="E11" s="237" t="s">
        <v>82</v>
      </c>
      <c r="F11" s="238">
        <v>5</v>
      </c>
      <c r="G11" s="239"/>
      <c r="H11" s="240">
        <f t="shared" si="0"/>
        <v>0</v>
      </c>
      <c r="I11" s="241"/>
      <c r="J11" s="240">
        <f t="shared" si="1"/>
        <v>0</v>
      </c>
      <c r="K11" s="240">
        <f t="shared" si="2"/>
        <v>0</v>
      </c>
    </row>
    <row r="12" spans="1:11" ht="12.75">
      <c r="A12" s="269" t="s">
        <v>20</v>
      </c>
      <c r="B12" s="236" t="s">
        <v>174</v>
      </c>
      <c r="C12" s="236"/>
      <c r="D12" s="236"/>
      <c r="E12" s="237" t="s">
        <v>82</v>
      </c>
      <c r="F12" s="238">
        <v>10</v>
      </c>
      <c r="G12" s="239"/>
      <c r="H12" s="240">
        <f t="shared" si="0"/>
        <v>0</v>
      </c>
      <c r="I12" s="241"/>
      <c r="J12" s="240">
        <f t="shared" si="1"/>
        <v>0</v>
      </c>
      <c r="K12" s="240">
        <f t="shared" si="2"/>
        <v>0</v>
      </c>
    </row>
    <row r="13" spans="1:11" ht="12.75">
      <c r="A13" s="269" t="s">
        <v>21</v>
      </c>
      <c r="B13" s="236" t="s">
        <v>83</v>
      </c>
      <c r="C13" s="236"/>
      <c r="D13" s="236"/>
      <c r="E13" s="237" t="s">
        <v>82</v>
      </c>
      <c r="F13" s="238">
        <v>5</v>
      </c>
      <c r="G13" s="239"/>
      <c r="H13" s="240">
        <f t="shared" si="0"/>
        <v>0</v>
      </c>
      <c r="I13" s="241"/>
      <c r="J13" s="240">
        <f t="shared" si="1"/>
        <v>0</v>
      </c>
      <c r="K13" s="240">
        <f t="shared" si="2"/>
        <v>0</v>
      </c>
    </row>
    <row r="14" spans="1:11" ht="12.75">
      <c r="A14" s="269" t="s">
        <v>22</v>
      </c>
      <c r="B14" s="269" t="s">
        <v>377</v>
      </c>
      <c r="C14" s="236"/>
      <c r="D14" s="236"/>
      <c r="E14" s="237" t="s">
        <v>82</v>
      </c>
      <c r="F14" s="238">
        <v>10</v>
      </c>
      <c r="G14" s="239"/>
      <c r="H14" s="240">
        <f>F14*G14</f>
        <v>0</v>
      </c>
      <c r="I14" s="241"/>
      <c r="J14" s="240">
        <f>H14*I14</f>
        <v>0</v>
      </c>
      <c r="K14" s="240">
        <f t="shared" si="2"/>
        <v>0</v>
      </c>
    </row>
    <row r="15" spans="1:11" ht="13.5" customHeight="1">
      <c r="A15" s="269" t="s">
        <v>23</v>
      </c>
      <c r="B15" s="242" t="s">
        <v>307</v>
      </c>
      <c r="C15" s="242"/>
      <c r="D15" s="242"/>
      <c r="E15" s="237" t="s">
        <v>82</v>
      </c>
      <c r="F15" s="238">
        <v>30</v>
      </c>
      <c r="G15" s="239"/>
      <c r="H15" s="240">
        <f t="shared" si="0"/>
        <v>0</v>
      </c>
      <c r="I15" s="241"/>
      <c r="J15" s="240">
        <f t="shared" si="1"/>
        <v>0</v>
      </c>
      <c r="K15" s="240">
        <f t="shared" si="2"/>
        <v>0</v>
      </c>
    </row>
    <row r="16" spans="1:11" ht="13.5" customHeight="1">
      <c r="A16" s="269" t="s">
        <v>24</v>
      </c>
      <c r="B16" s="243" t="s">
        <v>378</v>
      </c>
      <c r="C16" s="242"/>
      <c r="D16" s="242"/>
      <c r="E16" s="237" t="s">
        <v>82</v>
      </c>
      <c r="F16" s="238">
        <v>10</v>
      </c>
      <c r="G16" s="239"/>
      <c r="H16" s="240">
        <f>F16*G16</f>
        <v>0</v>
      </c>
      <c r="I16" s="241"/>
      <c r="J16" s="240">
        <f>H16*I16</f>
        <v>0</v>
      </c>
      <c r="K16" s="240">
        <f>H16+J16</f>
        <v>0</v>
      </c>
    </row>
    <row r="17" spans="1:11" ht="12.75">
      <c r="A17" s="269" t="s">
        <v>25</v>
      </c>
      <c r="B17" s="242" t="s">
        <v>181</v>
      </c>
      <c r="C17" s="242"/>
      <c r="D17" s="242"/>
      <c r="E17" s="237" t="s">
        <v>82</v>
      </c>
      <c r="F17" s="238">
        <v>5</v>
      </c>
      <c r="G17" s="239"/>
      <c r="H17" s="240">
        <f t="shared" si="0"/>
        <v>0</v>
      </c>
      <c r="I17" s="241"/>
      <c r="J17" s="240">
        <f t="shared" si="1"/>
        <v>0</v>
      </c>
      <c r="K17" s="240">
        <f t="shared" si="2"/>
        <v>0</v>
      </c>
    </row>
    <row r="18" spans="1:11" ht="12.75">
      <c r="A18" s="269" t="s">
        <v>26</v>
      </c>
      <c r="B18" s="242" t="s">
        <v>84</v>
      </c>
      <c r="C18" s="242"/>
      <c r="D18" s="242"/>
      <c r="E18" s="237" t="s">
        <v>337</v>
      </c>
      <c r="F18" s="238">
        <v>15</v>
      </c>
      <c r="G18" s="239"/>
      <c r="H18" s="240">
        <f t="shared" si="0"/>
        <v>0</v>
      </c>
      <c r="I18" s="241"/>
      <c r="J18" s="240">
        <f t="shared" si="1"/>
        <v>0</v>
      </c>
      <c r="K18" s="240">
        <f t="shared" si="2"/>
        <v>0</v>
      </c>
    </row>
    <row r="19" spans="1:11" ht="12.75">
      <c r="A19" s="269" t="s">
        <v>73</v>
      </c>
      <c r="B19" s="236" t="s">
        <v>177</v>
      </c>
      <c r="C19" s="236"/>
      <c r="D19" s="236"/>
      <c r="E19" s="237" t="s">
        <v>82</v>
      </c>
      <c r="F19" s="238">
        <v>20</v>
      </c>
      <c r="G19" s="239"/>
      <c r="H19" s="240">
        <f t="shared" si="0"/>
        <v>0</v>
      </c>
      <c r="I19" s="241"/>
      <c r="J19" s="240">
        <f t="shared" si="1"/>
        <v>0</v>
      </c>
      <c r="K19" s="240">
        <f t="shared" si="2"/>
        <v>0</v>
      </c>
    </row>
    <row r="20" spans="1:11" ht="12.75">
      <c r="A20" s="269" t="s">
        <v>27</v>
      </c>
      <c r="B20" s="242" t="s">
        <v>175</v>
      </c>
      <c r="C20" s="242"/>
      <c r="D20" s="242"/>
      <c r="E20" s="237" t="s">
        <v>82</v>
      </c>
      <c r="F20" s="238">
        <v>5</v>
      </c>
      <c r="G20" s="239"/>
      <c r="H20" s="240">
        <f t="shared" si="0"/>
        <v>0</v>
      </c>
      <c r="I20" s="241"/>
      <c r="J20" s="240">
        <f t="shared" si="1"/>
        <v>0</v>
      </c>
      <c r="K20" s="240">
        <f t="shared" si="2"/>
        <v>0</v>
      </c>
    </row>
    <row r="21" spans="1:11" ht="12.75">
      <c r="A21" s="269" t="s">
        <v>28</v>
      </c>
      <c r="B21" s="242" t="s">
        <v>176</v>
      </c>
      <c r="C21" s="242"/>
      <c r="D21" s="242"/>
      <c r="E21" s="237" t="s">
        <v>82</v>
      </c>
      <c r="F21" s="238">
        <v>20</v>
      </c>
      <c r="G21" s="239"/>
      <c r="H21" s="240">
        <f t="shared" si="0"/>
        <v>0</v>
      </c>
      <c r="I21" s="241"/>
      <c r="J21" s="240">
        <f t="shared" si="1"/>
        <v>0</v>
      </c>
      <c r="K21" s="240">
        <f t="shared" si="2"/>
        <v>0</v>
      </c>
    </row>
    <row r="22" spans="1:11" ht="12.75">
      <c r="A22" s="269" t="s">
        <v>29</v>
      </c>
      <c r="B22" s="243" t="s">
        <v>379</v>
      </c>
      <c r="C22" s="242"/>
      <c r="D22" s="242"/>
      <c r="E22" s="237" t="s">
        <v>82</v>
      </c>
      <c r="F22" s="238">
        <v>10</v>
      </c>
      <c r="G22" s="239"/>
      <c r="H22" s="240">
        <f>F22*G22</f>
        <v>0</v>
      </c>
      <c r="I22" s="241"/>
      <c r="J22" s="240">
        <f>H22*I22</f>
        <v>0</v>
      </c>
      <c r="K22" s="240">
        <f>H22+J22</f>
        <v>0</v>
      </c>
    </row>
    <row r="23" spans="1:11" ht="12.75">
      <c r="A23" s="269" t="s">
        <v>30</v>
      </c>
      <c r="B23" s="243" t="s">
        <v>426</v>
      </c>
      <c r="C23" s="242"/>
      <c r="D23" s="242"/>
      <c r="E23" s="237" t="s">
        <v>82</v>
      </c>
      <c r="F23" s="238">
        <v>10</v>
      </c>
      <c r="G23" s="239"/>
      <c r="H23" s="240">
        <f>F23*G23</f>
        <v>0</v>
      </c>
      <c r="I23" s="241"/>
      <c r="J23" s="240">
        <f>H23*I23</f>
        <v>0</v>
      </c>
      <c r="K23" s="240">
        <f>H23+J23</f>
        <v>0</v>
      </c>
    </row>
    <row r="24" spans="1:11" ht="11.25" customHeight="1">
      <c r="A24" s="269" t="s">
        <v>31</v>
      </c>
      <c r="B24" s="242" t="s">
        <v>305</v>
      </c>
      <c r="C24" s="242"/>
      <c r="D24" s="242"/>
      <c r="E24" s="237" t="s">
        <v>82</v>
      </c>
      <c r="F24" s="238">
        <v>20</v>
      </c>
      <c r="G24" s="239"/>
      <c r="H24" s="240">
        <f t="shared" si="0"/>
        <v>0</v>
      </c>
      <c r="I24" s="241"/>
      <c r="J24" s="240">
        <f t="shared" si="1"/>
        <v>0</v>
      </c>
      <c r="K24" s="240">
        <f t="shared" si="2"/>
        <v>0</v>
      </c>
    </row>
    <row r="25" spans="1:11" ht="12.75">
      <c r="A25" s="269" t="s">
        <v>32</v>
      </c>
      <c r="B25" s="242" t="s">
        <v>306</v>
      </c>
      <c r="C25" s="236"/>
      <c r="D25" s="236"/>
      <c r="E25" s="237" t="s">
        <v>82</v>
      </c>
      <c r="F25" s="238">
        <v>20</v>
      </c>
      <c r="G25" s="239"/>
      <c r="H25" s="240">
        <f t="shared" si="0"/>
        <v>0</v>
      </c>
      <c r="I25" s="241"/>
      <c r="J25" s="240">
        <f t="shared" si="1"/>
        <v>0</v>
      </c>
      <c r="K25" s="240">
        <f t="shared" si="2"/>
        <v>0</v>
      </c>
    </row>
    <row r="26" spans="1:11" ht="12.75">
      <c r="A26" s="269" t="s">
        <v>33</v>
      </c>
      <c r="B26" s="242" t="s">
        <v>178</v>
      </c>
      <c r="C26" s="242"/>
      <c r="D26" s="242"/>
      <c r="E26" s="237" t="s">
        <v>82</v>
      </c>
      <c r="F26" s="238">
        <v>20</v>
      </c>
      <c r="G26" s="239"/>
      <c r="H26" s="240">
        <f t="shared" si="0"/>
        <v>0</v>
      </c>
      <c r="I26" s="241"/>
      <c r="J26" s="240">
        <f t="shared" si="1"/>
        <v>0</v>
      </c>
      <c r="K26" s="240">
        <f t="shared" si="2"/>
        <v>0</v>
      </c>
    </row>
    <row r="27" spans="1:11" ht="12.75">
      <c r="A27" s="269" t="s">
        <v>34</v>
      </c>
      <c r="B27" s="242" t="s">
        <v>179</v>
      </c>
      <c r="C27" s="242"/>
      <c r="D27" s="242" t="s">
        <v>0</v>
      </c>
      <c r="E27" s="237" t="s">
        <v>82</v>
      </c>
      <c r="F27" s="238">
        <v>5</v>
      </c>
      <c r="G27" s="239"/>
      <c r="H27" s="240">
        <f t="shared" si="0"/>
        <v>0</v>
      </c>
      <c r="I27" s="241"/>
      <c r="J27" s="240">
        <f t="shared" si="1"/>
        <v>0</v>
      </c>
      <c r="K27" s="240">
        <f t="shared" si="2"/>
        <v>0</v>
      </c>
    </row>
    <row r="28" spans="1:11" ht="12.75">
      <c r="A28" s="269" t="s">
        <v>35</v>
      </c>
      <c r="B28" s="242" t="s">
        <v>180</v>
      </c>
      <c r="C28" s="242"/>
      <c r="D28" s="242"/>
      <c r="E28" s="237" t="s">
        <v>82</v>
      </c>
      <c r="F28" s="238">
        <v>20</v>
      </c>
      <c r="G28" s="239"/>
      <c r="H28" s="240">
        <f t="shared" si="0"/>
        <v>0</v>
      </c>
      <c r="I28" s="241"/>
      <c r="J28" s="240">
        <f t="shared" si="1"/>
        <v>0</v>
      </c>
      <c r="K28" s="240">
        <f t="shared" si="2"/>
        <v>0</v>
      </c>
    </row>
    <row r="29" spans="1:11" ht="12.75">
      <c r="A29" s="269" t="s">
        <v>36</v>
      </c>
      <c r="B29" s="242" t="s">
        <v>308</v>
      </c>
      <c r="C29" s="242"/>
      <c r="D29" s="242"/>
      <c r="E29" s="237" t="s">
        <v>82</v>
      </c>
      <c r="F29" s="238">
        <v>10</v>
      </c>
      <c r="G29" s="239"/>
      <c r="H29" s="240">
        <f t="shared" si="0"/>
        <v>0</v>
      </c>
      <c r="I29" s="241"/>
      <c r="J29" s="240">
        <f t="shared" si="1"/>
        <v>0</v>
      </c>
      <c r="K29" s="240">
        <f t="shared" si="2"/>
        <v>0</v>
      </c>
    </row>
    <row r="30" spans="1:11" ht="12.75">
      <c r="A30" s="269" t="s">
        <v>37</v>
      </c>
      <c r="B30" s="242" t="s">
        <v>183</v>
      </c>
      <c r="C30" s="242"/>
      <c r="D30" s="242"/>
      <c r="E30" s="237" t="s">
        <v>82</v>
      </c>
      <c r="F30" s="238">
        <v>5</v>
      </c>
      <c r="G30" s="239"/>
      <c r="H30" s="240">
        <f t="shared" si="0"/>
        <v>0</v>
      </c>
      <c r="I30" s="241"/>
      <c r="J30" s="240">
        <f t="shared" si="1"/>
        <v>0</v>
      </c>
      <c r="K30" s="240">
        <f t="shared" si="2"/>
        <v>0</v>
      </c>
    </row>
    <row r="31" spans="1:11" ht="12.75">
      <c r="A31" s="269" t="s">
        <v>38</v>
      </c>
      <c r="B31" s="242" t="s">
        <v>182</v>
      </c>
      <c r="C31" s="242"/>
      <c r="D31" s="242"/>
      <c r="E31" s="237" t="s">
        <v>82</v>
      </c>
      <c r="F31" s="238">
        <v>20</v>
      </c>
      <c r="G31" s="239"/>
      <c r="H31" s="240">
        <f t="shared" si="0"/>
        <v>0</v>
      </c>
      <c r="I31" s="241"/>
      <c r="J31" s="240">
        <f t="shared" si="1"/>
        <v>0</v>
      </c>
      <c r="K31" s="240">
        <f t="shared" si="2"/>
        <v>0</v>
      </c>
    </row>
    <row r="32" spans="1:11" ht="12.75">
      <c r="A32" s="269" t="s">
        <v>39</v>
      </c>
      <c r="B32" s="243" t="s">
        <v>375</v>
      </c>
      <c r="C32" s="242"/>
      <c r="D32" s="242"/>
      <c r="E32" s="237" t="s">
        <v>82</v>
      </c>
      <c r="F32" s="238">
        <v>50</v>
      </c>
      <c r="G32" s="239"/>
      <c r="H32" s="240">
        <f t="shared" si="0"/>
        <v>0</v>
      </c>
      <c r="I32" s="241"/>
      <c r="J32" s="240">
        <f t="shared" si="1"/>
        <v>0</v>
      </c>
      <c r="K32" s="240">
        <f t="shared" si="2"/>
        <v>0</v>
      </c>
    </row>
    <row r="33" spans="1:11" ht="12.75">
      <c r="A33" s="269" t="s">
        <v>40</v>
      </c>
      <c r="B33" s="242" t="s">
        <v>187</v>
      </c>
      <c r="C33" s="242"/>
      <c r="D33" s="242"/>
      <c r="E33" s="237" t="s">
        <v>82</v>
      </c>
      <c r="F33" s="238">
        <v>5</v>
      </c>
      <c r="G33" s="239"/>
      <c r="H33" s="240">
        <f t="shared" si="0"/>
        <v>0</v>
      </c>
      <c r="I33" s="241"/>
      <c r="J33" s="240">
        <f t="shared" si="1"/>
        <v>0</v>
      </c>
      <c r="K33" s="240">
        <f t="shared" si="2"/>
        <v>0</v>
      </c>
    </row>
    <row r="34" spans="1:11" ht="12.75">
      <c r="A34" s="269" t="s">
        <v>41</v>
      </c>
      <c r="B34" s="243" t="s">
        <v>335</v>
      </c>
      <c r="C34" s="242"/>
      <c r="D34" s="242"/>
      <c r="E34" s="244" t="s">
        <v>376</v>
      </c>
      <c r="F34" s="238">
        <v>10</v>
      </c>
      <c r="G34" s="239"/>
      <c r="H34" s="240">
        <f t="shared" si="0"/>
        <v>0</v>
      </c>
      <c r="I34" s="241"/>
      <c r="J34" s="240">
        <f t="shared" si="1"/>
        <v>0</v>
      </c>
      <c r="K34" s="240">
        <f t="shared" si="2"/>
        <v>0</v>
      </c>
    </row>
    <row r="35" spans="1:11" ht="12.75">
      <c r="A35" s="269" t="s">
        <v>42</v>
      </c>
      <c r="B35" s="242" t="s">
        <v>188</v>
      </c>
      <c r="C35" s="242"/>
      <c r="D35" s="242"/>
      <c r="E35" s="237" t="s">
        <v>82</v>
      </c>
      <c r="F35" s="238">
        <v>10</v>
      </c>
      <c r="G35" s="239"/>
      <c r="H35" s="240">
        <f t="shared" si="0"/>
        <v>0</v>
      </c>
      <c r="I35" s="241"/>
      <c r="J35" s="240">
        <f t="shared" si="1"/>
        <v>0</v>
      </c>
      <c r="K35" s="240">
        <f t="shared" si="2"/>
        <v>0</v>
      </c>
    </row>
    <row r="36" spans="1:11" ht="12.75">
      <c r="A36" s="269" t="s">
        <v>43</v>
      </c>
      <c r="B36" s="242" t="s">
        <v>184</v>
      </c>
      <c r="C36" s="242"/>
      <c r="D36" s="242"/>
      <c r="E36" s="237" t="s">
        <v>82</v>
      </c>
      <c r="F36" s="238">
        <v>10</v>
      </c>
      <c r="G36" s="239"/>
      <c r="H36" s="240">
        <f t="shared" si="0"/>
        <v>0</v>
      </c>
      <c r="I36" s="241"/>
      <c r="J36" s="240">
        <f t="shared" si="1"/>
        <v>0</v>
      </c>
      <c r="K36" s="240">
        <f t="shared" si="2"/>
        <v>0</v>
      </c>
    </row>
    <row r="37" spans="1:11" ht="12.75">
      <c r="A37" s="269" t="s">
        <v>200</v>
      </c>
      <c r="B37" s="242" t="s">
        <v>185</v>
      </c>
      <c r="C37" s="242"/>
      <c r="D37" s="242"/>
      <c r="E37" s="237" t="s">
        <v>82</v>
      </c>
      <c r="F37" s="238">
        <v>5</v>
      </c>
      <c r="G37" s="239"/>
      <c r="H37" s="240">
        <f t="shared" si="0"/>
        <v>0</v>
      </c>
      <c r="I37" s="241"/>
      <c r="J37" s="240">
        <f t="shared" si="1"/>
        <v>0</v>
      </c>
      <c r="K37" s="240">
        <f t="shared" si="2"/>
        <v>0</v>
      </c>
    </row>
    <row r="38" spans="1:11" ht="12.75">
      <c r="A38" s="269" t="s">
        <v>44</v>
      </c>
      <c r="B38" s="242" t="s">
        <v>186</v>
      </c>
      <c r="C38" s="242"/>
      <c r="D38" s="242"/>
      <c r="E38" s="237" t="s">
        <v>82</v>
      </c>
      <c r="F38" s="238">
        <v>10</v>
      </c>
      <c r="G38" s="239"/>
      <c r="H38" s="240">
        <f t="shared" si="0"/>
        <v>0</v>
      </c>
      <c r="I38" s="241"/>
      <c r="J38" s="240">
        <f t="shared" si="1"/>
        <v>0</v>
      </c>
      <c r="K38" s="240">
        <f t="shared" si="2"/>
        <v>0</v>
      </c>
    </row>
    <row r="39" spans="1:11" ht="12.75">
      <c r="A39" s="269" t="s">
        <v>201</v>
      </c>
      <c r="B39" s="242" t="s">
        <v>309</v>
      </c>
      <c r="C39" s="242"/>
      <c r="D39" s="242"/>
      <c r="E39" s="237" t="s">
        <v>82</v>
      </c>
      <c r="F39" s="238">
        <v>10</v>
      </c>
      <c r="G39" s="239"/>
      <c r="H39" s="240">
        <f t="shared" si="0"/>
        <v>0</v>
      </c>
      <c r="I39" s="241"/>
      <c r="J39" s="240">
        <f t="shared" si="1"/>
        <v>0</v>
      </c>
      <c r="K39" s="240">
        <f t="shared" si="2"/>
        <v>0</v>
      </c>
    </row>
    <row r="40" spans="1:11" ht="12.75">
      <c r="A40" s="269" t="s">
        <v>45</v>
      </c>
      <c r="B40" s="242" t="s">
        <v>86</v>
      </c>
      <c r="C40" s="242"/>
      <c r="D40" s="242"/>
      <c r="E40" s="237" t="s">
        <v>82</v>
      </c>
      <c r="F40" s="238">
        <v>10</v>
      </c>
      <c r="G40" s="239"/>
      <c r="H40" s="240">
        <f t="shared" si="0"/>
        <v>0</v>
      </c>
      <c r="I40" s="241"/>
      <c r="J40" s="240">
        <f t="shared" si="1"/>
        <v>0</v>
      </c>
      <c r="K40" s="240">
        <f t="shared" si="2"/>
        <v>0</v>
      </c>
    </row>
    <row r="41" spans="1:11" ht="12.75">
      <c r="A41" s="269" t="s">
        <v>85</v>
      </c>
      <c r="B41" s="242" t="s">
        <v>310</v>
      </c>
      <c r="C41" s="242"/>
      <c r="D41" s="242"/>
      <c r="E41" s="237" t="s">
        <v>82</v>
      </c>
      <c r="F41" s="238">
        <v>15</v>
      </c>
      <c r="G41" s="239"/>
      <c r="H41" s="240">
        <f t="shared" si="0"/>
        <v>0</v>
      </c>
      <c r="I41" s="241"/>
      <c r="J41" s="240">
        <f t="shared" si="1"/>
        <v>0</v>
      </c>
      <c r="K41" s="240">
        <f t="shared" si="2"/>
        <v>0</v>
      </c>
    </row>
    <row r="42" spans="1:11" ht="12.75">
      <c r="A42" s="269" t="s">
        <v>202</v>
      </c>
      <c r="B42" s="242" t="s">
        <v>389</v>
      </c>
      <c r="C42" s="242"/>
      <c r="D42" s="242"/>
      <c r="E42" s="282" t="s">
        <v>82</v>
      </c>
      <c r="F42" s="263">
        <v>20</v>
      </c>
      <c r="G42" s="261"/>
      <c r="H42" s="240">
        <f>F42*G42</f>
        <v>0</v>
      </c>
      <c r="I42" s="241"/>
      <c r="J42" s="240">
        <f>H42*I42</f>
        <v>0</v>
      </c>
      <c r="K42" s="240">
        <f>H42+J42</f>
        <v>0</v>
      </c>
    </row>
    <row r="43" spans="1:11" ht="12.75">
      <c r="A43" s="269" t="s">
        <v>46</v>
      </c>
      <c r="B43" s="243" t="s">
        <v>135</v>
      </c>
      <c r="C43" s="242"/>
      <c r="D43" s="242"/>
      <c r="E43" s="237" t="s">
        <v>103</v>
      </c>
      <c r="F43" s="238">
        <v>3</v>
      </c>
      <c r="G43" s="261"/>
      <c r="H43" s="240">
        <f t="shared" si="0"/>
        <v>0</v>
      </c>
      <c r="I43" s="241"/>
      <c r="J43" s="240">
        <f t="shared" si="1"/>
        <v>0</v>
      </c>
      <c r="K43" s="240">
        <f t="shared" si="2"/>
        <v>0</v>
      </c>
    </row>
    <row r="44" spans="1:11" ht="12.75">
      <c r="A44" s="269" t="s">
        <v>47</v>
      </c>
      <c r="B44" s="243" t="s">
        <v>116</v>
      </c>
      <c r="C44" s="242"/>
      <c r="D44" s="242"/>
      <c r="E44" s="237" t="s">
        <v>103</v>
      </c>
      <c r="F44" s="238">
        <v>3</v>
      </c>
      <c r="G44" s="261"/>
      <c r="H44" s="240">
        <f aca="true" t="shared" si="3" ref="H44:H79">F44*G44</f>
        <v>0</v>
      </c>
      <c r="I44" s="241"/>
      <c r="J44" s="240">
        <f aca="true" t="shared" si="4" ref="J44:J79">H44*I44</f>
        <v>0</v>
      </c>
      <c r="K44" s="240">
        <f aca="true" t="shared" si="5" ref="K44:K79">H44+J44</f>
        <v>0</v>
      </c>
    </row>
    <row r="45" spans="1:11" ht="24">
      <c r="A45" s="269" t="s">
        <v>48</v>
      </c>
      <c r="B45" s="243" t="s">
        <v>107</v>
      </c>
      <c r="C45" s="242"/>
      <c r="D45" s="242"/>
      <c r="E45" s="237" t="s">
        <v>103</v>
      </c>
      <c r="F45" s="238">
        <v>5</v>
      </c>
      <c r="G45" s="261"/>
      <c r="H45" s="240">
        <f t="shared" si="3"/>
        <v>0</v>
      </c>
      <c r="I45" s="241"/>
      <c r="J45" s="240">
        <f t="shared" si="4"/>
        <v>0</v>
      </c>
      <c r="K45" s="240">
        <f t="shared" si="5"/>
        <v>0</v>
      </c>
    </row>
    <row r="46" spans="1:11" ht="26.25" customHeight="1">
      <c r="A46" s="269" t="s">
        <v>88</v>
      </c>
      <c r="B46" s="243" t="s">
        <v>401</v>
      </c>
      <c r="C46" s="242"/>
      <c r="D46" s="242"/>
      <c r="E46" s="237" t="s">
        <v>103</v>
      </c>
      <c r="F46" s="238">
        <v>6</v>
      </c>
      <c r="G46" s="261"/>
      <c r="H46" s="240">
        <f t="shared" si="3"/>
        <v>0</v>
      </c>
      <c r="I46" s="241"/>
      <c r="J46" s="240">
        <f t="shared" si="4"/>
        <v>0</v>
      </c>
      <c r="K46" s="240">
        <f t="shared" si="5"/>
        <v>0</v>
      </c>
    </row>
    <row r="47" spans="1:11" ht="12.75">
      <c r="A47" s="269" t="s">
        <v>203</v>
      </c>
      <c r="B47" s="243" t="s">
        <v>106</v>
      </c>
      <c r="C47" s="242"/>
      <c r="D47" s="242"/>
      <c r="E47" s="237" t="s">
        <v>103</v>
      </c>
      <c r="F47" s="238">
        <v>5</v>
      </c>
      <c r="G47" s="261"/>
      <c r="H47" s="240">
        <f t="shared" si="3"/>
        <v>0</v>
      </c>
      <c r="I47" s="241"/>
      <c r="J47" s="240">
        <f t="shared" si="4"/>
        <v>0</v>
      </c>
      <c r="K47" s="240">
        <f t="shared" si="5"/>
        <v>0</v>
      </c>
    </row>
    <row r="48" spans="1:11" ht="17.25" customHeight="1">
      <c r="A48" s="269" t="s">
        <v>49</v>
      </c>
      <c r="B48" s="243" t="s">
        <v>102</v>
      </c>
      <c r="C48" s="242"/>
      <c r="D48" s="242"/>
      <c r="E48" s="237" t="s">
        <v>103</v>
      </c>
      <c r="F48" s="238">
        <v>3</v>
      </c>
      <c r="G48" s="261"/>
      <c r="H48" s="240">
        <f t="shared" si="3"/>
        <v>0</v>
      </c>
      <c r="I48" s="241"/>
      <c r="J48" s="240">
        <f t="shared" si="4"/>
        <v>0</v>
      </c>
      <c r="K48" s="240">
        <f t="shared" si="5"/>
        <v>0</v>
      </c>
    </row>
    <row r="49" spans="1:11" ht="24">
      <c r="A49" s="269" t="s">
        <v>50</v>
      </c>
      <c r="B49" s="243" t="s">
        <v>402</v>
      </c>
      <c r="C49" s="242"/>
      <c r="D49" s="242"/>
      <c r="E49" s="237" t="s">
        <v>103</v>
      </c>
      <c r="F49" s="238">
        <v>10</v>
      </c>
      <c r="G49" s="261"/>
      <c r="H49" s="240">
        <f t="shared" si="3"/>
        <v>0</v>
      </c>
      <c r="I49" s="241"/>
      <c r="J49" s="240">
        <f t="shared" si="4"/>
        <v>0</v>
      </c>
      <c r="K49" s="240">
        <f t="shared" si="5"/>
        <v>0</v>
      </c>
    </row>
    <row r="50" spans="1:11" ht="12.75">
      <c r="A50" s="269" t="s">
        <v>204</v>
      </c>
      <c r="B50" s="243" t="s">
        <v>326</v>
      </c>
      <c r="C50" s="242"/>
      <c r="D50" s="242"/>
      <c r="E50" s="244" t="s">
        <v>336</v>
      </c>
      <c r="F50" s="238">
        <v>10</v>
      </c>
      <c r="G50" s="261"/>
      <c r="H50" s="240">
        <f t="shared" si="3"/>
        <v>0</v>
      </c>
      <c r="I50" s="241"/>
      <c r="J50" s="240">
        <f t="shared" si="4"/>
        <v>0</v>
      </c>
      <c r="K50" s="240">
        <f t="shared" si="5"/>
        <v>0</v>
      </c>
    </row>
    <row r="51" spans="1:11" ht="12.75">
      <c r="A51" s="269" t="s">
        <v>51</v>
      </c>
      <c r="B51" s="242" t="s">
        <v>311</v>
      </c>
      <c r="C51" s="242"/>
      <c r="D51" s="242"/>
      <c r="E51" s="237" t="s">
        <v>82</v>
      </c>
      <c r="F51" s="238">
        <v>5</v>
      </c>
      <c r="G51" s="261"/>
      <c r="H51" s="240">
        <f t="shared" si="3"/>
        <v>0</v>
      </c>
      <c r="I51" s="241"/>
      <c r="J51" s="240">
        <f t="shared" si="4"/>
        <v>0</v>
      </c>
      <c r="K51" s="240">
        <f t="shared" si="5"/>
        <v>0</v>
      </c>
    </row>
    <row r="52" spans="1:11" ht="12.75">
      <c r="A52" s="269" t="s">
        <v>89</v>
      </c>
      <c r="B52" s="242" t="s">
        <v>189</v>
      </c>
      <c r="C52" s="242"/>
      <c r="D52" s="242"/>
      <c r="E52" s="237" t="s">
        <v>82</v>
      </c>
      <c r="F52" s="238">
        <v>5</v>
      </c>
      <c r="G52" s="261"/>
      <c r="H52" s="240">
        <f t="shared" si="3"/>
        <v>0</v>
      </c>
      <c r="I52" s="241"/>
      <c r="J52" s="240">
        <f t="shared" si="4"/>
        <v>0</v>
      </c>
      <c r="K52" s="240">
        <f t="shared" si="5"/>
        <v>0</v>
      </c>
    </row>
    <row r="53" spans="1:11" ht="12.75">
      <c r="A53" s="269" t="s">
        <v>90</v>
      </c>
      <c r="B53" s="242" t="s">
        <v>115</v>
      </c>
      <c r="C53" s="242"/>
      <c r="D53" s="242"/>
      <c r="E53" s="237" t="s">
        <v>82</v>
      </c>
      <c r="F53" s="238">
        <v>2</v>
      </c>
      <c r="G53" s="261"/>
      <c r="H53" s="240">
        <f t="shared" si="3"/>
        <v>0</v>
      </c>
      <c r="I53" s="241"/>
      <c r="J53" s="240">
        <f t="shared" si="4"/>
        <v>0</v>
      </c>
      <c r="K53" s="240">
        <f t="shared" si="5"/>
        <v>0</v>
      </c>
    </row>
    <row r="54" spans="1:11" ht="12.75">
      <c r="A54" s="269" t="s">
        <v>205</v>
      </c>
      <c r="B54" s="242" t="s">
        <v>312</v>
      </c>
      <c r="C54" s="242"/>
      <c r="D54" s="242"/>
      <c r="E54" s="237" t="s">
        <v>82</v>
      </c>
      <c r="F54" s="238">
        <v>5</v>
      </c>
      <c r="G54" s="261"/>
      <c r="H54" s="240">
        <f t="shared" si="3"/>
        <v>0</v>
      </c>
      <c r="I54" s="241"/>
      <c r="J54" s="240">
        <f t="shared" si="4"/>
        <v>0</v>
      </c>
      <c r="K54" s="240">
        <f t="shared" si="5"/>
        <v>0</v>
      </c>
    </row>
    <row r="55" spans="1:11" ht="12.75">
      <c r="A55" s="269" t="s">
        <v>91</v>
      </c>
      <c r="B55" s="242" t="s">
        <v>87</v>
      </c>
      <c r="C55" s="242"/>
      <c r="D55" s="242"/>
      <c r="E55" s="237" t="s">
        <v>82</v>
      </c>
      <c r="F55" s="238">
        <v>10</v>
      </c>
      <c r="G55" s="261"/>
      <c r="H55" s="240">
        <f t="shared" si="3"/>
        <v>0</v>
      </c>
      <c r="I55" s="241"/>
      <c r="J55" s="240">
        <f t="shared" si="4"/>
        <v>0</v>
      </c>
      <c r="K55" s="240">
        <f t="shared" si="5"/>
        <v>0</v>
      </c>
    </row>
    <row r="56" spans="1:11" ht="12.75">
      <c r="A56" s="269" t="s">
        <v>206</v>
      </c>
      <c r="B56" s="242" t="s">
        <v>313</v>
      </c>
      <c r="C56" s="242"/>
      <c r="D56" s="242"/>
      <c r="E56" s="237" t="s">
        <v>82</v>
      </c>
      <c r="F56" s="238">
        <v>5</v>
      </c>
      <c r="G56" s="261"/>
      <c r="H56" s="240">
        <f t="shared" si="3"/>
        <v>0</v>
      </c>
      <c r="I56" s="241"/>
      <c r="J56" s="240">
        <f t="shared" si="4"/>
        <v>0</v>
      </c>
      <c r="K56" s="240">
        <f t="shared" si="5"/>
        <v>0</v>
      </c>
    </row>
    <row r="57" spans="1:11" ht="12.75">
      <c r="A57" s="269" t="s">
        <v>92</v>
      </c>
      <c r="B57" s="242" t="s">
        <v>314</v>
      </c>
      <c r="C57" s="242"/>
      <c r="D57" s="242"/>
      <c r="E57" s="237" t="s">
        <v>82</v>
      </c>
      <c r="F57" s="238">
        <v>5</v>
      </c>
      <c r="G57" s="261"/>
      <c r="H57" s="240">
        <f t="shared" si="3"/>
        <v>0</v>
      </c>
      <c r="I57" s="241"/>
      <c r="J57" s="240">
        <f t="shared" si="4"/>
        <v>0</v>
      </c>
      <c r="K57" s="240">
        <f t="shared" si="5"/>
        <v>0</v>
      </c>
    </row>
    <row r="58" spans="1:11" ht="12.75">
      <c r="A58" s="269" t="s">
        <v>93</v>
      </c>
      <c r="B58" s="242" t="s">
        <v>394</v>
      </c>
      <c r="C58" s="242"/>
      <c r="D58" s="242"/>
      <c r="E58" s="237" t="s">
        <v>82</v>
      </c>
      <c r="F58" s="238">
        <v>1</v>
      </c>
      <c r="G58" s="261"/>
      <c r="H58" s="240">
        <f t="shared" si="3"/>
        <v>0</v>
      </c>
      <c r="I58" s="241"/>
      <c r="J58" s="240">
        <f t="shared" si="4"/>
        <v>0</v>
      </c>
      <c r="K58" s="240">
        <f t="shared" si="5"/>
        <v>0</v>
      </c>
    </row>
    <row r="59" spans="1:11" ht="12.75">
      <c r="A59" s="269" t="s">
        <v>94</v>
      </c>
      <c r="B59" s="242" t="s">
        <v>315</v>
      </c>
      <c r="C59" s="242"/>
      <c r="D59" s="242"/>
      <c r="E59" s="237" t="s">
        <v>82</v>
      </c>
      <c r="F59" s="238">
        <v>5</v>
      </c>
      <c r="G59" s="261"/>
      <c r="H59" s="240">
        <f t="shared" si="3"/>
        <v>0</v>
      </c>
      <c r="I59" s="241"/>
      <c r="J59" s="240">
        <f t="shared" si="4"/>
        <v>0</v>
      </c>
      <c r="K59" s="240">
        <f t="shared" si="5"/>
        <v>0</v>
      </c>
    </row>
    <row r="60" spans="1:11" ht="12.75">
      <c r="A60" s="269" t="s">
        <v>95</v>
      </c>
      <c r="B60" s="242" t="s">
        <v>316</v>
      </c>
      <c r="C60" s="242"/>
      <c r="D60" s="242"/>
      <c r="E60" s="237" t="s">
        <v>82</v>
      </c>
      <c r="F60" s="238">
        <v>20</v>
      </c>
      <c r="G60" s="261"/>
      <c r="H60" s="240">
        <f t="shared" si="3"/>
        <v>0</v>
      </c>
      <c r="I60" s="241"/>
      <c r="J60" s="240">
        <f t="shared" si="4"/>
        <v>0</v>
      </c>
      <c r="K60" s="240">
        <f t="shared" si="5"/>
        <v>0</v>
      </c>
    </row>
    <row r="61" spans="1:11" ht="12.75">
      <c r="A61" s="269" t="s">
        <v>96</v>
      </c>
      <c r="B61" s="242" t="s">
        <v>190</v>
      </c>
      <c r="C61" s="242"/>
      <c r="D61" s="242"/>
      <c r="E61" s="237" t="s">
        <v>82</v>
      </c>
      <c r="F61" s="238">
        <v>10</v>
      </c>
      <c r="G61" s="261"/>
      <c r="H61" s="240">
        <f t="shared" si="3"/>
        <v>0</v>
      </c>
      <c r="I61" s="241"/>
      <c r="J61" s="240">
        <f t="shared" si="4"/>
        <v>0</v>
      </c>
      <c r="K61" s="240">
        <f t="shared" si="5"/>
        <v>0</v>
      </c>
    </row>
    <row r="62" spans="1:11" ht="12.75">
      <c r="A62" s="269" t="s">
        <v>97</v>
      </c>
      <c r="B62" s="242" t="s">
        <v>354</v>
      </c>
      <c r="C62" s="242"/>
      <c r="D62" s="242"/>
      <c r="E62" s="237" t="s">
        <v>82</v>
      </c>
      <c r="F62" s="238">
        <v>1</v>
      </c>
      <c r="G62" s="261"/>
      <c r="H62" s="240">
        <f t="shared" si="3"/>
        <v>0</v>
      </c>
      <c r="I62" s="241"/>
      <c r="J62" s="240">
        <f t="shared" si="4"/>
        <v>0</v>
      </c>
      <c r="K62" s="240">
        <f t="shared" si="5"/>
        <v>0</v>
      </c>
    </row>
    <row r="63" spans="1:11" ht="12.75">
      <c r="A63" s="269" t="s">
        <v>98</v>
      </c>
      <c r="B63" s="248" t="s">
        <v>325</v>
      </c>
      <c r="C63" s="245"/>
      <c r="D63" s="245"/>
      <c r="E63" s="244" t="s">
        <v>160</v>
      </c>
      <c r="F63" s="238">
        <v>150</v>
      </c>
      <c r="G63" s="262"/>
      <c r="H63" s="240">
        <f t="shared" si="3"/>
        <v>0</v>
      </c>
      <c r="I63" s="241"/>
      <c r="J63" s="240">
        <f t="shared" si="4"/>
        <v>0</v>
      </c>
      <c r="K63" s="240">
        <f t="shared" si="5"/>
        <v>0</v>
      </c>
    </row>
    <row r="64" spans="1:11" ht="12.75">
      <c r="A64" s="269" t="s">
        <v>99</v>
      </c>
      <c r="B64" s="242" t="s">
        <v>191</v>
      </c>
      <c r="C64" s="242"/>
      <c r="D64" s="242"/>
      <c r="E64" s="237" t="s">
        <v>82</v>
      </c>
      <c r="F64" s="238">
        <v>5</v>
      </c>
      <c r="G64" s="261"/>
      <c r="H64" s="240">
        <f t="shared" si="3"/>
        <v>0</v>
      </c>
      <c r="I64" s="241"/>
      <c r="J64" s="240">
        <f t="shared" si="4"/>
        <v>0</v>
      </c>
      <c r="K64" s="240">
        <f t="shared" si="5"/>
        <v>0</v>
      </c>
    </row>
    <row r="65" spans="1:11" ht="12.75">
      <c r="A65" s="269" t="s">
        <v>100</v>
      </c>
      <c r="B65" s="242" t="s">
        <v>192</v>
      </c>
      <c r="C65" s="242"/>
      <c r="D65" s="242"/>
      <c r="E65" s="237" t="s">
        <v>82</v>
      </c>
      <c r="F65" s="238">
        <v>10</v>
      </c>
      <c r="G65" s="261"/>
      <c r="H65" s="240">
        <f t="shared" si="3"/>
        <v>0</v>
      </c>
      <c r="I65" s="241"/>
      <c r="J65" s="240">
        <f t="shared" si="4"/>
        <v>0</v>
      </c>
      <c r="K65" s="240">
        <f t="shared" si="5"/>
        <v>0</v>
      </c>
    </row>
    <row r="66" spans="1:11" ht="12.75">
      <c r="A66" s="269" t="s">
        <v>207</v>
      </c>
      <c r="B66" s="242" t="s">
        <v>317</v>
      </c>
      <c r="C66" s="242"/>
      <c r="D66" s="242"/>
      <c r="E66" s="237" t="s">
        <v>82</v>
      </c>
      <c r="F66" s="238">
        <v>10</v>
      </c>
      <c r="G66" s="261"/>
      <c r="H66" s="240">
        <f t="shared" si="3"/>
        <v>0</v>
      </c>
      <c r="I66" s="241"/>
      <c r="J66" s="240">
        <f t="shared" si="4"/>
        <v>0</v>
      </c>
      <c r="K66" s="240">
        <f t="shared" si="5"/>
        <v>0</v>
      </c>
    </row>
    <row r="67" spans="1:11" ht="12.75">
      <c r="A67" s="269" t="s">
        <v>101</v>
      </c>
      <c r="B67" s="242" t="s">
        <v>318</v>
      </c>
      <c r="C67" s="242"/>
      <c r="D67" s="242"/>
      <c r="E67" s="237" t="s">
        <v>82</v>
      </c>
      <c r="F67" s="238">
        <v>5</v>
      </c>
      <c r="G67" s="261"/>
      <c r="H67" s="240">
        <f t="shared" si="3"/>
        <v>0</v>
      </c>
      <c r="I67" s="241"/>
      <c r="J67" s="240">
        <f t="shared" si="4"/>
        <v>0</v>
      </c>
      <c r="K67" s="240">
        <f t="shared" si="5"/>
        <v>0</v>
      </c>
    </row>
    <row r="68" spans="1:11" ht="12.75">
      <c r="A68" s="269" t="s">
        <v>104</v>
      </c>
      <c r="B68" s="242" t="s">
        <v>320</v>
      </c>
      <c r="C68" s="242"/>
      <c r="D68" s="242"/>
      <c r="E68" s="237" t="s">
        <v>82</v>
      </c>
      <c r="F68" s="238">
        <v>10</v>
      </c>
      <c r="G68" s="261"/>
      <c r="H68" s="240">
        <f t="shared" si="3"/>
        <v>0</v>
      </c>
      <c r="I68" s="241"/>
      <c r="J68" s="240">
        <f t="shared" si="4"/>
        <v>0</v>
      </c>
      <c r="K68" s="240">
        <f t="shared" si="5"/>
        <v>0</v>
      </c>
    </row>
    <row r="69" spans="1:11" ht="12.75">
      <c r="A69" s="269" t="s">
        <v>208</v>
      </c>
      <c r="B69" s="242" t="s">
        <v>319</v>
      </c>
      <c r="C69" s="242"/>
      <c r="D69" s="242"/>
      <c r="E69" s="237" t="s">
        <v>82</v>
      </c>
      <c r="F69" s="238">
        <v>10</v>
      </c>
      <c r="G69" s="261"/>
      <c r="H69" s="240">
        <f t="shared" si="3"/>
        <v>0</v>
      </c>
      <c r="I69" s="241"/>
      <c r="J69" s="240">
        <f t="shared" si="4"/>
        <v>0</v>
      </c>
      <c r="K69" s="240">
        <f t="shared" si="5"/>
        <v>0</v>
      </c>
    </row>
    <row r="70" spans="1:11" ht="12.75">
      <c r="A70" s="269" t="s">
        <v>209</v>
      </c>
      <c r="B70" s="248" t="s">
        <v>339</v>
      </c>
      <c r="C70" s="245"/>
      <c r="D70" s="245"/>
      <c r="E70" s="244" t="s">
        <v>108</v>
      </c>
      <c r="F70" s="238">
        <v>300</v>
      </c>
      <c r="G70" s="262"/>
      <c r="H70" s="240">
        <f t="shared" si="3"/>
        <v>0</v>
      </c>
      <c r="I70" s="241"/>
      <c r="J70" s="240">
        <f t="shared" si="4"/>
        <v>0</v>
      </c>
      <c r="K70" s="240">
        <f t="shared" si="5"/>
        <v>0</v>
      </c>
    </row>
    <row r="71" spans="1:11" ht="13.5" customHeight="1">
      <c r="A71" s="269" t="s">
        <v>105</v>
      </c>
      <c r="B71" s="242" t="s">
        <v>321</v>
      </c>
      <c r="C71" s="242"/>
      <c r="D71" s="242"/>
      <c r="E71" s="237" t="s">
        <v>82</v>
      </c>
      <c r="F71" s="238">
        <v>5</v>
      </c>
      <c r="G71" s="261"/>
      <c r="H71" s="240">
        <f t="shared" si="3"/>
        <v>0</v>
      </c>
      <c r="I71" s="241"/>
      <c r="J71" s="240">
        <f t="shared" si="4"/>
        <v>0</v>
      </c>
      <c r="K71" s="240">
        <f t="shared" si="5"/>
        <v>0</v>
      </c>
    </row>
    <row r="72" spans="1:11" ht="13.5" customHeight="1">
      <c r="A72" s="269" t="s">
        <v>117</v>
      </c>
      <c r="B72" s="243" t="s">
        <v>380</v>
      </c>
      <c r="C72" s="242"/>
      <c r="D72" s="242"/>
      <c r="E72" s="237" t="s">
        <v>82</v>
      </c>
      <c r="F72" s="238">
        <v>10</v>
      </c>
      <c r="G72" s="239"/>
      <c r="H72" s="240">
        <f>F72*G72</f>
        <v>0</v>
      </c>
      <c r="I72" s="241"/>
      <c r="J72" s="240">
        <f>H72*I72</f>
        <v>0</v>
      </c>
      <c r="K72" s="240">
        <f>H72+J72</f>
        <v>0</v>
      </c>
    </row>
    <row r="73" spans="1:11" ht="13.5" customHeight="1">
      <c r="A73" s="269" t="s">
        <v>118</v>
      </c>
      <c r="B73" s="243" t="s">
        <v>400</v>
      </c>
      <c r="C73" s="242"/>
      <c r="D73" s="242"/>
      <c r="E73" s="237" t="s">
        <v>82</v>
      </c>
      <c r="F73" s="238">
        <v>5</v>
      </c>
      <c r="G73" s="239"/>
      <c r="H73" s="240">
        <f>F73*G73</f>
        <v>0</v>
      </c>
      <c r="I73" s="241"/>
      <c r="J73" s="240">
        <f>H73*I73</f>
        <v>0</v>
      </c>
      <c r="K73" s="240">
        <f>H73+J73</f>
        <v>0</v>
      </c>
    </row>
    <row r="74" spans="1:11" ht="12.75">
      <c r="A74" s="269" t="s">
        <v>355</v>
      </c>
      <c r="B74" s="242" t="s">
        <v>193</v>
      </c>
      <c r="C74" s="242"/>
      <c r="D74" s="242"/>
      <c r="E74" s="237" t="s">
        <v>82</v>
      </c>
      <c r="F74" s="238">
        <v>10</v>
      </c>
      <c r="G74" s="261"/>
      <c r="H74" s="240">
        <f t="shared" si="3"/>
        <v>0</v>
      </c>
      <c r="I74" s="241"/>
      <c r="J74" s="240">
        <f t="shared" si="4"/>
        <v>0</v>
      </c>
      <c r="K74" s="240">
        <f t="shared" si="5"/>
        <v>0</v>
      </c>
    </row>
    <row r="75" spans="1:11" ht="12.75">
      <c r="A75" s="269" t="s">
        <v>356</v>
      </c>
      <c r="B75" s="242" t="s">
        <v>194</v>
      </c>
      <c r="C75" s="242"/>
      <c r="D75" s="242"/>
      <c r="E75" s="237" t="s">
        <v>82</v>
      </c>
      <c r="F75" s="238">
        <v>10</v>
      </c>
      <c r="G75" s="261"/>
      <c r="H75" s="240">
        <f t="shared" si="3"/>
        <v>0</v>
      </c>
      <c r="I75" s="241"/>
      <c r="J75" s="240">
        <f t="shared" si="4"/>
        <v>0</v>
      </c>
      <c r="K75" s="240">
        <f t="shared" si="5"/>
        <v>0</v>
      </c>
    </row>
    <row r="76" spans="1:11" ht="12.75">
      <c r="A76" s="269" t="s">
        <v>357</v>
      </c>
      <c r="B76" s="242" t="s">
        <v>199</v>
      </c>
      <c r="C76" s="242"/>
      <c r="D76" s="242"/>
      <c r="E76" s="237" t="s">
        <v>82</v>
      </c>
      <c r="F76" s="238">
        <v>5</v>
      </c>
      <c r="G76" s="261"/>
      <c r="H76" s="240">
        <f t="shared" si="3"/>
        <v>0</v>
      </c>
      <c r="I76" s="241"/>
      <c r="J76" s="240">
        <f t="shared" si="4"/>
        <v>0</v>
      </c>
      <c r="K76" s="240">
        <f t="shared" si="5"/>
        <v>0</v>
      </c>
    </row>
    <row r="77" spans="1:11" ht="12.75">
      <c r="A77" s="269" t="s">
        <v>393</v>
      </c>
      <c r="B77" s="242" t="s">
        <v>323</v>
      </c>
      <c r="C77" s="242"/>
      <c r="D77" s="242"/>
      <c r="E77" s="237" t="s">
        <v>82</v>
      </c>
      <c r="F77" s="238">
        <v>10</v>
      </c>
      <c r="G77" s="261"/>
      <c r="H77" s="240">
        <f t="shared" si="3"/>
        <v>0</v>
      </c>
      <c r="I77" s="241"/>
      <c r="J77" s="240">
        <f t="shared" si="4"/>
        <v>0</v>
      </c>
      <c r="K77" s="240">
        <f t="shared" si="5"/>
        <v>0</v>
      </c>
    </row>
    <row r="78" spans="1:11" ht="12.75">
      <c r="A78" s="269" t="s">
        <v>395</v>
      </c>
      <c r="B78" s="242" t="s">
        <v>195</v>
      </c>
      <c r="C78" s="242"/>
      <c r="D78" s="242"/>
      <c r="E78" s="237" t="s">
        <v>82</v>
      </c>
      <c r="F78" s="238">
        <v>10</v>
      </c>
      <c r="G78" s="261"/>
      <c r="H78" s="240">
        <f t="shared" si="3"/>
        <v>0</v>
      </c>
      <c r="I78" s="241"/>
      <c r="J78" s="240">
        <f t="shared" si="4"/>
        <v>0</v>
      </c>
      <c r="K78" s="240">
        <f t="shared" si="5"/>
        <v>0</v>
      </c>
    </row>
    <row r="79" spans="1:11" ht="12.75">
      <c r="A79" s="269" t="s">
        <v>396</v>
      </c>
      <c r="B79" s="242" t="s">
        <v>196</v>
      </c>
      <c r="C79" s="242"/>
      <c r="D79" s="242"/>
      <c r="E79" s="237" t="s">
        <v>82</v>
      </c>
      <c r="F79" s="238">
        <v>5</v>
      </c>
      <c r="G79" s="261"/>
      <c r="H79" s="240">
        <f t="shared" si="3"/>
        <v>0</v>
      </c>
      <c r="I79" s="241"/>
      <c r="J79" s="240">
        <f t="shared" si="4"/>
        <v>0</v>
      </c>
      <c r="K79" s="240">
        <f t="shared" si="5"/>
        <v>0</v>
      </c>
    </row>
    <row r="80" spans="1:11" ht="12.75">
      <c r="A80" s="269" t="s">
        <v>397</v>
      </c>
      <c r="B80" s="242" t="s">
        <v>197</v>
      </c>
      <c r="C80" s="242"/>
      <c r="D80" s="242"/>
      <c r="E80" s="237" t="s">
        <v>82</v>
      </c>
      <c r="F80" s="238">
        <v>10</v>
      </c>
      <c r="G80" s="261"/>
      <c r="H80" s="240">
        <f>F80*G80</f>
        <v>0</v>
      </c>
      <c r="I80" s="241"/>
      <c r="J80" s="240">
        <f>H80*I80</f>
        <v>0</v>
      </c>
      <c r="K80" s="240">
        <f>H80+J80</f>
        <v>0</v>
      </c>
    </row>
    <row r="81" spans="1:11" ht="12.75">
      <c r="A81" s="269" t="s">
        <v>398</v>
      </c>
      <c r="B81" s="242" t="s">
        <v>322</v>
      </c>
      <c r="C81" s="242"/>
      <c r="D81" s="242"/>
      <c r="E81" s="237" t="s">
        <v>82</v>
      </c>
      <c r="F81" s="238">
        <v>10</v>
      </c>
      <c r="G81" s="261"/>
      <c r="H81" s="240">
        <f>F81*G81</f>
        <v>0</v>
      </c>
      <c r="I81" s="241"/>
      <c r="J81" s="240">
        <f>H81*I81</f>
        <v>0</v>
      </c>
      <c r="K81" s="240">
        <f>H81+J81</f>
        <v>0</v>
      </c>
    </row>
    <row r="82" spans="1:11" ht="12.75">
      <c r="A82" s="269" t="s">
        <v>399</v>
      </c>
      <c r="B82" s="242" t="s">
        <v>324</v>
      </c>
      <c r="C82" s="242"/>
      <c r="D82" s="242"/>
      <c r="E82" s="237" t="s">
        <v>82</v>
      </c>
      <c r="F82" s="238">
        <v>10</v>
      </c>
      <c r="G82" s="261"/>
      <c r="H82" s="240">
        <f>F82*G82</f>
        <v>0</v>
      </c>
      <c r="I82" s="241"/>
      <c r="J82" s="240">
        <f>H82*I82</f>
        <v>0</v>
      </c>
      <c r="K82" s="240">
        <f>H82+J82</f>
        <v>0</v>
      </c>
    </row>
    <row r="83" spans="1:11" ht="18" customHeight="1" thickBot="1">
      <c r="A83" s="334" t="s">
        <v>6</v>
      </c>
      <c r="B83" s="354"/>
      <c r="C83" s="354"/>
      <c r="D83" s="354"/>
      <c r="E83" s="354"/>
      <c r="F83" s="354"/>
      <c r="G83" s="354"/>
      <c r="H83" s="209">
        <f>SUM(H7:H82)</f>
        <v>0</v>
      </c>
      <c r="I83" s="4"/>
      <c r="J83" s="4"/>
      <c r="K83" s="209">
        <f>SUM(K7:K82)</f>
        <v>0</v>
      </c>
    </row>
    <row r="84" spans="8:11" ht="12.75">
      <c r="H84" s="10" t="s">
        <v>0</v>
      </c>
      <c r="K84" s="10" t="s">
        <v>0</v>
      </c>
    </row>
    <row r="85" spans="1:11" ht="12.75">
      <c r="A85" s="271" t="s">
        <v>421</v>
      </c>
      <c r="B85" s="270"/>
      <c r="C85" s="270"/>
      <c r="D85" s="270"/>
      <c r="E85" s="270"/>
      <c r="F85" s="270"/>
      <c r="H85" s="10" t="s">
        <v>0</v>
      </c>
      <c r="K85" s="10" t="s">
        <v>0</v>
      </c>
    </row>
    <row r="86" spans="1:11" ht="12.75">
      <c r="A86" s="271" t="s">
        <v>344</v>
      </c>
      <c r="H86" s="10" t="s">
        <v>0</v>
      </c>
      <c r="K86" s="10" t="s">
        <v>0</v>
      </c>
    </row>
    <row r="87" spans="1:11" ht="12.75">
      <c r="A87" s="271" t="s">
        <v>364</v>
      </c>
      <c r="K87" s="10" t="s">
        <v>0</v>
      </c>
    </row>
    <row r="88" ht="12.75">
      <c r="A88" s="271" t="s">
        <v>345</v>
      </c>
    </row>
    <row r="89" spans="1:11" ht="27.75" customHeight="1">
      <c r="A89" s="355" t="s">
        <v>350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</row>
    <row r="90" ht="12.75">
      <c r="A90" s="271" t="s">
        <v>346</v>
      </c>
    </row>
    <row r="92" spans="1:11" ht="25.5" customHeight="1" thickBot="1">
      <c r="A92" s="357"/>
      <c r="B92" s="340"/>
      <c r="C92" s="340"/>
      <c r="D92" s="340"/>
      <c r="E92" s="340"/>
      <c r="F92" s="340"/>
      <c r="G92" s="340"/>
      <c r="H92" s="340"/>
      <c r="I92" s="340"/>
      <c r="J92" s="340"/>
      <c r="K92" s="340"/>
    </row>
    <row r="93" spans="2:11" ht="12.75">
      <c r="B93" s="318" t="s">
        <v>432</v>
      </c>
      <c r="C93" s="319"/>
      <c r="D93" s="319"/>
      <c r="E93" s="319"/>
      <c r="F93" s="319"/>
      <c r="G93" s="319"/>
      <c r="H93" s="319"/>
      <c r="I93" s="319"/>
      <c r="J93" s="319"/>
      <c r="K93" s="320"/>
    </row>
    <row r="94" spans="2:11" ht="13.5" thickBot="1">
      <c r="B94" s="321"/>
      <c r="C94" s="322"/>
      <c r="D94" s="322"/>
      <c r="E94" s="322"/>
      <c r="F94" s="322"/>
      <c r="G94" s="322"/>
      <c r="H94" s="322"/>
      <c r="I94" s="322"/>
      <c r="J94" s="322"/>
      <c r="K94" s="323"/>
    </row>
    <row r="95" spans="2:11" ht="12.75" customHeight="1">
      <c r="B95" s="312" t="s">
        <v>435</v>
      </c>
      <c r="C95" s="313"/>
      <c r="D95" s="313"/>
      <c r="E95" s="313"/>
      <c r="F95" s="313"/>
      <c r="G95" s="313"/>
      <c r="H95" s="313"/>
      <c r="I95" s="313"/>
      <c r="J95" s="313"/>
      <c r="K95" s="314"/>
    </row>
    <row r="96" spans="2:11" ht="24.75" customHeight="1" thickBo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</sheetData>
  <sheetProtection/>
  <mergeCells count="6">
    <mergeCell ref="B93:K94"/>
    <mergeCell ref="B95:K96"/>
    <mergeCell ref="A1:C1"/>
    <mergeCell ref="A83:G83"/>
    <mergeCell ref="A89:K89"/>
    <mergeCell ref="A92:K92"/>
  </mergeCells>
  <printOptions horizontalCentered="1"/>
  <pageMargins left="0.1968503937007874" right="0.26" top="0.29" bottom="0.13" header="0.28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2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.00390625" style="0" customWidth="1"/>
    <col min="2" max="2" width="39.875" style="0" customWidth="1"/>
    <col min="3" max="3" width="12.00390625" style="0" customWidth="1"/>
    <col min="4" max="4" width="10.875" style="0" customWidth="1"/>
    <col min="5" max="5" width="7.125" style="0" customWidth="1"/>
    <col min="7" max="7" width="12.125" style="0" customWidth="1"/>
    <col min="8" max="8" width="11.625" style="0" customWidth="1"/>
    <col min="9" max="9" width="6.375" style="0" customWidth="1"/>
    <col min="10" max="10" width="7.25390625" style="0" customWidth="1"/>
    <col min="11" max="11" width="11.625" style="0" customWidth="1"/>
  </cols>
  <sheetData>
    <row r="1" spans="1:3" s="1" customFormat="1" ht="12.75">
      <c r="A1" s="327" t="s">
        <v>370</v>
      </c>
      <c r="B1" s="327"/>
      <c r="C1" s="327"/>
    </row>
    <row r="2" spans="1:8" ht="12.75">
      <c r="A2" s="1" t="s">
        <v>0</v>
      </c>
      <c r="B2" s="1" t="s">
        <v>0</v>
      </c>
      <c r="C2" s="1"/>
      <c r="D2" s="1"/>
      <c r="H2" t="s">
        <v>0</v>
      </c>
    </row>
    <row r="3" spans="1:4" ht="13.5" customHeight="1">
      <c r="A3" s="358" t="s">
        <v>297</v>
      </c>
      <c r="B3" s="358"/>
      <c r="C3" s="358"/>
      <c r="D3" s="1"/>
    </row>
    <row r="5" spans="1:11" ht="69" customHeight="1">
      <c r="A5" s="97" t="s">
        <v>1</v>
      </c>
      <c r="B5" s="97" t="s">
        <v>15</v>
      </c>
      <c r="C5" s="98" t="s">
        <v>147</v>
      </c>
      <c r="D5" s="99" t="s">
        <v>148</v>
      </c>
      <c r="E5" s="98" t="s">
        <v>14</v>
      </c>
      <c r="F5" s="98" t="s">
        <v>2</v>
      </c>
      <c r="G5" s="98" t="s">
        <v>3</v>
      </c>
      <c r="H5" s="98" t="s">
        <v>13</v>
      </c>
      <c r="I5" s="98" t="s">
        <v>4</v>
      </c>
      <c r="J5" s="122" t="s">
        <v>434</v>
      </c>
      <c r="K5" s="98" t="s">
        <v>12</v>
      </c>
    </row>
    <row r="6" spans="1:11" ht="12.75">
      <c r="A6" s="5"/>
      <c r="B6" s="5"/>
      <c r="C6" s="5"/>
      <c r="D6" s="5"/>
      <c r="E6" s="5"/>
      <c r="F6" s="6" t="s">
        <v>7</v>
      </c>
      <c r="G6" s="6" t="s">
        <v>11</v>
      </c>
      <c r="H6" s="6" t="s">
        <v>8</v>
      </c>
      <c r="I6" s="6" t="s">
        <v>9</v>
      </c>
      <c r="J6" s="6" t="s">
        <v>10</v>
      </c>
      <c r="K6" s="6" t="s">
        <v>109</v>
      </c>
    </row>
    <row r="7" spans="1:11" ht="22.5" customHeight="1">
      <c r="A7" s="37">
        <v>1</v>
      </c>
      <c r="B7" s="2" t="s">
        <v>111</v>
      </c>
      <c r="C7" s="8"/>
      <c r="D7" s="8"/>
      <c r="E7" s="76" t="s">
        <v>112</v>
      </c>
      <c r="F7" s="3">
        <v>200</v>
      </c>
      <c r="G7" s="23"/>
      <c r="H7" s="11">
        <f>F7*G7</f>
        <v>0</v>
      </c>
      <c r="I7" s="14"/>
      <c r="J7" s="11">
        <f>H7*I7</f>
        <v>0</v>
      </c>
      <c r="K7" s="11">
        <f>H7+J7</f>
        <v>0</v>
      </c>
    </row>
    <row r="8" spans="1:11" ht="26.25" customHeight="1">
      <c r="A8" s="37">
        <v>2</v>
      </c>
      <c r="B8" s="2" t="s">
        <v>113</v>
      </c>
      <c r="C8" s="8"/>
      <c r="D8" s="8"/>
      <c r="E8" s="76" t="s">
        <v>112</v>
      </c>
      <c r="F8" s="3">
        <v>200</v>
      </c>
      <c r="G8" s="23"/>
      <c r="H8" s="11">
        <f>F8*G8</f>
        <v>0</v>
      </c>
      <c r="I8" s="14"/>
      <c r="J8" s="11">
        <f>H8*I8</f>
        <v>0</v>
      </c>
      <c r="K8" s="11">
        <f>H8+J8</f>
        <v>0</v>
      </c>
    </row>
    <row r="9" spans="1:11" ht="19.5" customHeight="1">
      <c r="A9" s="37">
        <v>3</v>
      </c>
      <c r="B9" s="2" t="s">
        <v>114</v>
      </c>
      <c r="C9" s="8"/>
      <c r="D9" s="8"/>
      <c r="E9" s="88" t="s">
        <v>157</v>
      </c>
      <c r="F9" s="3">
        <v>150</v>
      </c>
      <c r="G9" s="23"/>
      <c r="H9" s="11">
        <f>F9*G9</f>
        <v>0</v>
      </c>
      <c r="I9" s="14"/>
      <c r="J9" s="11">
        <f>H9*I9</f>
        <v>0</v>
      </c>
      <c r="K9" s="11">
        <f>H9+J9</f>
        <v>0</v>
      </c>
    </row>
    <row r="10" spans="1:11" ht="21" customHeight="1">
      <c r="A10" s="37">
        <v>4</v>
      </c>
      <c r="B10" s="38" t="s">
        <v>136</v>
      </c>
      <c r="C10" s="94"/>
      <c r="D10" s="94"/>
      <c r="E10" s="76" t="s">
        <v>63</v>
      </c>
      <c r="F10" s="3">
        <v>2</v>
      </c>
      <c r="G10" s="23"/>
      <c r="H10" s="11">
        <f>F10*G10</f>
        <v>0</v>
      </c>
      <c r="I10" s="14"/>
      <c r="J10" s="11">
        <f>H10*I10</f>
        <v>0</v>
      </c>
      <c r="K10" s="11">
        <f>H10+J10</f>
        <v>0</v>
      </c>
    </row>
    <row r="11" spans="1:11" ht="31.5" customHeight="1">
      <c r="A11" s="37">
        <v>5</v>
      </c>
      <c r="B11" s="94" t="s">
        <v>328</v>
      </c>
      <c r="C11" s="94"/>
      <c r="D11" s="94"/>
      <c r="E11" s="76" t="s">
        <v>327</v>
      </c>
      <c r="F11" s="3">
        <v>1</v>
      </c>
      <c r="G11" s="234"/>
      <c r="H11" s="11">
        <f>F11*G11</f>
        <v>0</v>
      </c>
      <c r="I11" s="14"/>
      <c r="J11" s="11">
        <f>H11*I11</f>
        <v>0</v>
      </c>
      <c r="K11" s="11">
        <f>H11+J11</f>
        <v>0</v>
      </c>
    </row>
    <row r="12" spans="1:11" ht="31.5" customHeight="1" thickBot="1">
      <c r="A12" s="351" t="s">
        <v>6</v>
      </c>
      <c r="B12" s="354"/>
      <c r="C12" s="354"/>
      <c r="D12" s="354"/>
      <c r="E12" s="354"/>
      <c r="F12" s="354"/>
      <c r="G12" s="354"/>
      <c r="H12" s="209">
        <f>SUM(H7:H11)</f>
        <v>0</v>
      </c>
      <c r="I12" s="4" t="s">
        <v>0</v>
      </c>
      <c r="J12" s="216"/>
      <c r="K12" s="209">
        <f>SUM(K7:K11)</f>
        <v>0</v>
      </c>
    </row>
    <row r="13" spans="8:11" ht="12.75">
      <c r="H13" s="10" t="s">
        <v>0</v>
      </c>
      <c r="K13" s="10" t="s">
        <v>0</v>
      </c>
    </row>
    <row r="14" spans="8:11" ht="13.5" thickBot="1">
      <c r="H14" s="10" t="s">
        <v>0</v>
      </c>
      <c r="K14" s="10" t="s">
        <v>0</v>
      </c>
    </row>
    <row r="15" spans="2:11" ht="12.75">
      <c r="B15" s="318" t="s">
        <v>432</v>
      </c>
      <c r="C15" s="319"/>
      <c r="D15" s="319"/>
      <c r="E15" s="319"/>
      <c r="F15" s="319"/>
      <c r="G15" s="319"/>
      <c r="H15" s="319"/>
      <c r="I15" s="319"/>
      <c r="J15" s="319"/>
      <c r="K15" s="320"/>
    </row>
    <row r="16" spans="2:11" ht="13.5" thickBot="1">
      <c r="B16" s="321"/>
      <c r="C16" s="322"/>
      <c r="D16" s="322"/>
      <c r="E16" s="322"/>
      <c r="F16" s="322"/>
      <c r="G16" s="322"/>
      <c r="H16" s="322"/>
      <c r="I16" s="322"/>
      <c r="J16" s="322"/>
      <c r="K16" s="323"/>
    </row>
    <row r="17" spans="2:11" ht="12.75" customHeight="1">
      <c r="B17" s="312" t="s">
        <v>435</v>
      </c>
      <c r="C17" s="313"/>
      <c r="D17" s="313"/>
      <c r="E17" s="313"/>
      <c r="F17" s="313"/>
      <c r="G17" s="313"/>
      <c r="H17" s="313"/>
      <c r="I17" s="313"/>
      <c r="J17" s="313"/>
      <c r="K17" s="314"/>
    </row>
    <row r="18" spans="2:11" ht="30" customHeight="1" thickBot="1">
      <c r="B18" s="315"/>
      <c r="C18" s="316"/>
      <c r="D18" s="316"/>
      <c r="E18" s="316"/>
      <c r="F18" s="316"/>
      <c r="G18" s="316"/>
      <c r="H18" s="316"/>
      <c r="I18" s="316"/>
      <c r="J18" s="316"/>
      <c r="K18" s="317"/>
    </row>
    <row r="19" spans="8:11" ht="12.75">
      <c r="H19" s="10" t="s">
        <v>0</v>
      </c>
      <c r="K19" s="10" t="s">
        <v>0</v>
      </c>
    </row>
    <row r="20" spans="8:11" ht="12.75">
      <c r="H20" s="10" t="s">
        <v>0</v>
      </c>
      <c r="K20" s="10" t="s">
        <v>0</v>
      </c>
    </row>
    <row r="21" ht="12.75">
      <c r="H21" s="10" t="s">
        <v>0</v>
      </c>
    </row>
  </sheetData>
  <sheetProtection/>
  <mergeCells count="5">
    <mergeCell ref="B17:K18"/>
    <mergeCell ref="A12:G12"/>
    <mergeCell ref="A1:C1"/>
    <mergeCell ref="A3:C3"/>
    <mergeCell ref="B15:K16"/>
  </mergeCells>
  <printOptions/>
  <pageMargins left="0.15" right="0.2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2012-01-31T15:05:26Z</cp:lastPrinted>
  <dcterms:created xsi:type="dcterms:W3CDTF">2004-07-09T07:59:18Z</dcterms:created>
  <dcterms:modified xsi:type="dcterms:W3CDTF">2012-01-31T15:25:20Z</dcterms:modified>
  <cp:category/>
  <cp:version/>
  <cp:contentType/>
  <cp:contentStatus/>
</cp:coreProperties>
</file>