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595" activeTab="4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</sheets>
  <definedNames/>
  <calcPr fullCalcOnLoad="1"/>
</workbook>
</file>

<file path=xl/sharedStrings.xml><?xml version="1.0" encoding="utf-8"?>
<sst xmlns="http://schemas.openxmlformats.org/spreadsheetml/2006/main" count="275" uniqueCount="135">
  <si>
    <t>Lp.</t>
  </si>
  <si>
    <t>Ilość</t>
  </si>
  <si>
    <t>Cena jedn. netto</t>
  </si>
  <si>
    <t>VAT  %</t>
  </si>
  <si>
    <t xml:space="preserve"> RAZEM</t>
  </si>
  <si>
    <t>A</t>
  </si>
  <si>
    <t>C</t>
  </si>
  <si>
    <t>D</t>
  </si>
  <si>
    <t>E</t>
  </si>
  <si>
    <t xml:space="preserve"> B</t>
  </si>
  <si>
    <t>Kwota VAT</t>
  </si>
  <si>
    <t xml:space="preserve"> Wartość brutto stanowiąca sumę             C + E = F</t>
  </si>
  <si>
    <t>Wartość netto stanowiąca iloczyn         A x B = C</t>
  </si>
  <si>
    <t>J. m.</t>
  </si>
  <si>
    <t>F</t>
  </si>
  <si>
    <t>op.</t>
  </si>
  <si>
    <t xml:space="preserve">op. </t>
  </si>
  <si>
    <t xml:space="preserve"> Aminokwasy  inj. 10%  a  500 ml</t>
  </si>
  <si>
    <t xml:space="preserve"> Nephrotect  inj. 10% a 500 ml *</t>
  </si>
  <si>
    <t>* Zamawiający dopuszcza składanie ofert równoważnych.</t>
  </si>
  <si>
    <t>Płyny do żywienia pozajelitowego.</t>
  </si>
  <si>
    <t>Przedmiot zamówienia.</t>
  </si>
  <si>
    <t xml:space="preserve"> Aminokwasy  Hepar  inj. 6% - 8%  a  500 ml  </t>
  </si>
  <si>
    <t>Płyny infuzyjne.</t>
  </si>
  <si>
    <t xml:space="preserve"> Clinimix N17 G35E  a 2000 ml lub Aminomix a 2000 ml</t>
  </si>
  <si>
    <t xml:space="preserve">  Pakiet nr 1</t>
  </si>
  <si>
    <t xml:space="preserve">  Pakiet nr 2</t>
  </si>
  <si>
    <t xml:space="preserve">  Pakiet nr 3</t>
  </si>
  <si>
    <t xml:space="preserve"> Aminokwasy  Infant  inj. 5% - 10%  a  100 ml</t>
  </si>
  <si>
    <t xml:space="preserve"> Hydroksyetyloskrobia  inj. 10% a 500 ml </t>
  </si>
  <si>
    <t xml:space="preserve">  Pakiet nr 4</t>
  </si>
  <si>
    <t>szt.</t>
  </si>
  <si>
    <t xml:space="preserve"> Hydroksyetyloskrobia  inj.  6%  a 500 ml 130/0,4 </t>
  </si>
  <si>
    <t xml:space="preserve"> Pierwiastki śladowe</t>
  </si>
  <si>
    <t xml:space="preserve"> Witaminy rozpuszczalne w wodzie lub w wodzie i tłuszczach</t>
  </si>
  <si>
    <t xml:space="preserve"> Witaminy rozpuszczalne w tłuszczach</t>
  </si>
  <si>
    <t>Nazwa handlowa i producent</t>
  </si>
  <si>
    <t>G</t>
  </si>
  <si>
    <t xml:space="preserve"> 7.</t>
  </si>
  <si>
    <t>8.</t>
  </si>
  <si>
    <t>9.</t>
  </si>
  <si>
    <t xml:space="preserve"> Multimel  N5 - 800E inj. a 2000 ml lub Kabiven inj. a 2053 ml</t>
  </si>
  <si>
    <t xml:space="preserve"> Multimel  N7 - 1000E inj. a 2000ml lub Kabiven inj. a 2566 ml</t>
  </si>
  <si>
    <t xml:space="preserve"> Kabiven inj. a 1026 ml *</t>
  </si>
  <si>
    <t xml:space="preserve"> Kabiven Peripheral inj. a 1440 ml *</t>
  </si>
  <si>
    <t xml:space="preserve"> Kabiven Peripheral inj. a 1920 ml *</t>
  </si>
  <si>
    <t>1.</t>
  </si>
  <si>
    <t>2.</t>
  </si>
  <si>
    <t>3.</t>
  </si>
  <si>
    <t>4.</t>
  </si>
  <si>
    <t>5.</t>
  </si>
  <si>
    <t>6.</t>
  </si>
  <si>
    <t>10.</t>
  </si>
  <si>
    <t>11.</t>
  </si>
  <si>
    <t>12.</t>
  </si>
  <si>
    <t>SmofKabiven Peripheral inj. a 1206 ml *</t>
  </si>
  <si>
    <t>SmofKabiven Peripheral inj. a 1448 ml *</t>
  </si>
  <si>
    <t>SmofKabiven  inj. a  986 ml *</t>
  </si>
  <si>
    <t>SmofKabiven  inj. a  493 ml *</t>
  </si>
  <si>
    <t>SmofKabiven  inj. a  1477 ml *</t>
  </si>
  <si>
    <t>HyperHAES inj a 250ml worek *</t>
  </si>
  <si>
    <t>Dextran inj 10% 40 000 j. m.a  500 ml worek lub szkło</t>
  </si>
  <si>
    <t>Aqua pro inj. a 500 ml worek lub Kabi Pack</t>
  </si>
  <si>
    <t>Glucosum inj. 5% inj. a 500 ml worek lub Kabi Pack</t>
  </si>
  <si>
    <t>Glucosum inj. 5% inj. a 250 ml worek lub Kabi Pack</t>
  </si>
  <si>
    <t>Glucosum inj. 5% inj. a 100 ml worek lub Kabi Pack</t>
  </si>
  <si>
    <t>Glucosum inj. 10% inj. a 500 ml worek lub Kabi Pack</t>
  </si>
  <si>
    <t>Glucosum inj. 10% inj. a 100 ml worek lub Kabi Pack</t>
  </si>
  <si>
    <t>Glucosum inj. 20% inj. a 500 ml worek lub Kabi Pack</t>
  </si>
  <si>
    <t>Glucosum inj. 5%+ 0,9% NaCl inj. 1:1 a 500 ml worek lub Kabi Pack</t>
  </si>
  <si>
    <t>Glucosum inj. 5% +  0,9% NaCl inj.  2:1 a 250 ml worek                lub Kabi Pack</t>
  </si>
  <si>
    <t>Glucosum inj. 5% + 0,9% NaCl inj.  2:1 a 500 ml worek                        lub Kabi Pack</t>
  </si>
  <si>
    <t xml:space="preserve">Mannitol inj. 20% a 100 ml worek lub szkło </t>
  </si>
  <si>
    <t>Mannitol inj. 20% a 250 ml worek lub szkło</t>
  </si>
  <si>
    <t>13.</t>
  </si>
  <si>
    <t>0,9% NaCl inj. a 500 ml worek lub Kabi Pack</t>
  </si>
  <si>
    <t>0,9% NaCl inj. a 250 ml worek lub Kabi Pack</t>
  </si>
  <si>
    <t>0,9% NaCl inj. a 1000 ml worek lub Kabi Pack</t>
  </si>
  <si>
    <t>0,9% NaCl sterylny roztw. do irygacji a 1000 ml butelka</t>
  </si>
  <si>
    <t>0,9% NaCl sterylny roztw. do irygacji a 500 ml butelka</t>
  </si>
  <si>
    <t>0,9% NaCl sterylny roztw. do irygacji a 3000 ml butelka</t>
  </si>
  <si>
    <t>Płyn pediatryczny a 250 ml</t>
  </si>
  <si>
    <t>Płyn Ringera inj. a 500 ml worek lub Kabi Pack</t>
  </si>
  <si>
    <t xml:space="preserve">Płyn wieloelektrolitowy fizjologiczny izot. a 500 ml worek lub Kabi </t>
  </si>
  <si>
    <t>Płyn żołądkowy zapobiegawczy izot. inj. a 500 ml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</si>
  <si>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</si>
  <si>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</si>
  <si>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</si>
  <si>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</si>
  <si>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</si>
  <si>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</si>
  <si>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</si>
  <si>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</si>
  <si>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</si>
  <si>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</si>
  <si>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Płyn jelitowy zapobiegawczy izot. inj. a  500 ml</t>
  </si>
  <si>
    <t xml:space="preserve"> 24. </t>
  </si>
  <si>
    <t>Pakiet nr 5</t>
  </si>
  <si>
    <t>Preparaty do żywienia dojelitowego.</t>
  </si>
  <si>
    <t>LP.</t>
  </si>
  <si>
    <t>NAZWA ASORTYMENTU</t>
  </si>
  <si>
    <t>J.M.</t>
  </si>
  <si>
    <t>ILOŚĆ SZT.</t>
  </si>
  <si>
    <t xml:space="preserve"> Cena jedn. netto</t>
  </si>
  <si>
    <t xml:space="preserve"> Wartość netto stanowiąca iloczyn AXB=C</t>
  </si>
  <si>
    <t>VAT %</t>
  </si>
  <si>
    <t xml:space="preserve">Kwota VAT </t>
  </si>
  <si>
    <t xml:space="preserve"> Wartość brutto stanowiąca sumę C+E=F</t>
  </si>
  <si>
    <t>Zestaw do żywienia dojelitowego służący do połączenia worka z dietą / opakowanie miękkie typu Pack/ ze zgłębnikiem. .Umożliwia żywienie pacjenta metodą ciągłego wlewu za pomocą pompy Flocare Infinity- wersja do zastosowań stacjonarnych.</t>
  </si>
  <si>
    <t>Zestaw do przetaczania diety dojelitowej metodą ciągłego wlewu kroplowego, wolny od DEHP, służący do połączenia butelki 500ml  ze zgłębnikiem ;do żywienia metodą grawitacyjną ; zgodne z oferowanymi opakowaniami diet.</t>
  </si>
  <si>
    <t>Zestaw do przetaczania diety dojelitowej metodą ciągłego wlewu kroplowego, wolny od DEHP, służący do połączenia opakowania- worka ze zgłębnikiem ;do żywienia za pomocą pompy; zgodne z oferowanymi  opakowaniami diet oraz  z  pompą Flocare 800.</t>
  </si>
  <si>
    <t>Zestaw do przetaczania diety dojelitowej metodą ciągłego wlewu kroplowego, wolny od DEHP, służący do połączenia opakowania- worka ze zgłębnikiem ;do żywienia metodą grawitacyjną;zgodne z oferowanymi opakowaniami diet.</t>
  </si>
  <si>
    <t>Razem</t>
  </si>
  <si>
    <t>1. Zamawiający wymaga próbki oferowanego produktu -1szt. z każdej pozycji.</t>
  </si>
  <si>
    <t>2. Zamawiający wymaga dołączenia katalogów do oferty i  kart charakterystyki.</t>
  </si>
  <si>
    <t xml:space="preserve"> </t>
  </si>
  <si>
    <t>Załącznik nr 2 - Formularz cenowy</t>
  </si>
  <si>
    <t>Nazwa handlowa oferowanego produktu, producent / nr katalogowy/ kraj pochodzenia</t>
  </si>
  <si>
    <t>Dokument dopuszczający do obrotu na terenie RP (podać nazwę dokumentu i stronę w ofercie).</t>
  </si>
  <si>
    <t>Uwaga!</t>
  </si>
  <si>
    <t>Uwaga:w przypadku nie stosowania u danego Wykonawcy numeru katalogowego należy zaznaczyć to w formularzu cenowym zapisem np.: "nie stosuje".</t>
  </si>
  <si>
    <t>Brak wypełnienia kolumny "Nazwa handlowa i producent" wymaganymi informacjami spowoduje odrzucenie oferty na pdostawie art. 89 ust. 1 pkt 2 Pzp.</t>
  </si>
  <si>
    <t>Brak wypełnienia kolumny "Nazwa handlowa oferowanego produktu, producent / nr katalogowy/ kraj pochodzenia" wymaganymi informacjami spowoduje odrzucenie oferty na pdostawie art. 89 ust. 1 pkt 2 Pzp.</t>
  </si>
  <si>
    <t>Dieta kompletna pod względem odżywczym, normokaloryczna 1kcal/1ml, zawierająca białko spełniająca wytyczne WHO 2007 (formuła zawierająca kazeinę, serwatkę i białko roślinne) w ilości nie mniej niż 4g/100ml, bezsmakowa, bezresztkowa o osmolarności 255mOsm/l, wzbogacona w kwasy EPA i DHA zgodnie z  zaleceniami ISSFAL 2007, bezglutenowa, płynna, do leczenia żywieniowego drogą przewodu pokarmowego,  w opakowaniu butelka o pojemności 500 ml</t>
  </si>
  <si>
    <t>Dieta kompletna pod względem odżywczym, normokaloryczna 1kcal/1ml, zawierającej białko spełniające wytyczne WHO 2007 (formuła zawierająca kazeinę, serwatkę i białko roślinne) w ilości nie mniej niż 4g/100ml, bezsmakowa, bezresztkowa o osmolarności 255mOsm/l, wzbogaconą w kwasy EPA i DHA zgodnie z  zaleceniami ISSFAL 2007 w opakowaniu typu pack 1000 ml, bezresztkowa,bezglutenowa, płynna, do leczenia żywieniowego drogą przewodu pokarmowego, do podania przez zgłębnik lub stomię, umożliwiająca połączenie z przyrządem do przetaczania</t>
  </si>
  <si>
    <t>Dieta bezresztkowa, hiperkaloryczna (1,5 kcal/ml) zawierająca mieszankę  białek w proporcji: 35% serwatkowych, 25% kazeiny, 20% białek soi, 20% białek grochu o zawartości białka nie mniej niż 6g/100 ml; z zawartością wielonienasyconych tłuszczów omega-6/omego-3 
w proporcji 3,12; z zawartością DHA+EPA nie mniej niż 34mg/100 ml, dietą zawierającą 6 naturalnych karotenoidów z procentową zawartością energii z: białka-16%, węglowodanów-48,9%, tłuszczów-35,1%. w opakowaniu typu Pack 1000 ml
dieta kompletna,osmolarność nie większa niż 390mOsm/l, płynna, do leczenia żywieniowego drogą przewodu pokarmowego, do podania przez zgłębnik</t>
  </si>
  <si>
    <t xml:space="preserve">Dieta kompletna pod względem odżywczym, normokaloryczna o zawartości białka które spełnia wytyczne WHO nie niżej niż 4g/100ml (formuła zawierająca kazeinę, serwatkę i białko roślinne), 
bogatoresztkowa z zawartością 6 rodzajów błonnika i wzbogacona w kwasy EPA i DHA zgodnie z zaleceniami ISSFAL 2007, tłuszcz MCT i karotenoidy zmniejszające stres oksydacyjny o osmolarności nie wyżej niż 250mOsm/l w opakowaniu butelka 500 ml, dieta płynna, do leczenia żywieniowego drogą przewodu pokarmowego </t>
  </si>
  <si>
    <t xml:space="preserve">Dieta kompletna pod względem odżywczym, normokaloryczna o zawartości białka które spełnia wytyczne WHO nie niżej niż 4g/100ml (formuła zawierająca kazeinę, serwatkę i białko roślinne), 
bogatoresztkowa z zawartością 6 rodzajów błonnika i wzbogacona w kwasy EPA i DHA zgodnie z zaleceniami ISSFAL 2007, tłuszcz MCT i karotenoidy zmniejszające stres oksydacyjny o osmolarności nie wyżej niż 250mOsm/l w opakowaniu typu Pack 1000 ml, dieta płynna, do leczenia żywieniowego drogą przewodu pokarmowego, do podania przez zgłębnik lub stomię </t>
  </si>
  <si>
    <t xml:space="preserve">Dieta zawierająca w swoim składzie unikalną mieszaninę błonnika Mf6 w skład którego wchodzą polisacharydy sojowe, oporna skrobia, celuloza (włókna nierozpuszczalne) oraz guma arabska, inulina, fluktooligosacharydy (włókna rozpuszczalne), które regulują motorykę jelit.
Ponadto preparat o najniższym na rynku indeksie glikemicznym (IG) - nie przekraczającym wartości 17 w opakowaniu typu Pack o pojemności 1000 ml
</t>
  </si>
  <si>
    <t>Dieta kompletna, normokaloryczna,polimeryczna, ze zwiększoną zawartością białka i antyoksydantów, wzbogacona w argininę, bogatoresztkowa (włókna nierozpuszczalne i rozpuszczalne), bezglutenowa, płynna, do leczenia żywieniowego drogą przewodu pokarmowego, w opakowaniu typu Pack o pojemności 1000 ml</t>
  </si>
  <si>
    <t>Dieta hiperkaloryczna (1,5 kcal/ml), w postaci klarownego nektaru owocowego o smaku jabłkowym lub truskawkowym
oparta na białku serwatkowym
nie zawiera tłuszczu
źródłem węglowodanów są wolno wchłaniane maltodekstryny i sacharoza
niska zawartość sodu (15 mg/100 ml) i fosforanów (13 mg/100 ml)
bezresztkowa
klinicznie wolna od laktozy w opakowaniu 200 ml</t>
  </si>
  <si>
    <t>Dieta wspomagająca leczenie ran, kompletna, hiperkaloryczna (1,25 kcal/ml), w postaci napoju mlecznego, do leczenia żywieniowego drogą przewodu pokarmowego. Wysoka zawartość białka niezbędna w procesie leczenia ran. Zawiera białka serwatkowe i kazeinowe. Zawiera argininę przyspieszającą gojenie ran. Zawiera wyłącznie tłuszcze LCT. Źródłem węglowodanów są wolno wchłaniane maltodekstryny i sacharoza. Bezresztkowa. Niskolaktozowa. Bezglutenowa w opakowaniu 200ml</t>
  </si>
  <si>
    <t>Dieta polimeryczna, do podaży doustnej, zawierająca tłuszcze LCT, wysokoenergetyczne (1,5kcal/ml), o zawartości białka kazeinowego nie mniejszej niż 6g/100ml o różnych smakach w opakowaniu 200 ml, bezresztkowa, bezglutenowa, w postaci napoju do żywienia drogą przewodu pokarmowego.</t>
  </si>
  <si>
    <t>Dieta kompletna, normokaloryczna, peptydowa,z obniżoną zawartością tluszczów ( około 50 % mają stanowić MCT), bezresztkowa, bezglutenowa, płynna, do leczenia żywieniowego drogą przewodu pokarmowego, do podania przez zgłębnik lub stomię, opakowane po 1000ml</t>
  </si>
  <si>
    <t xml:space="preserve">Wysokoenergetyczna emulsja tłuszczowa do podawania doustnego, o smaku truskawkowym lub neutralnym mieszanina tłuszczów roślinnych bogata w jednonienasycone i wielonienasycone kwasy tłuszczowe, zawiera śladowe ilości Na i Cl
Bezlaktozowa, bezglutenowa, bezresztkowa, opakowanie: butelka plastikowa 500 ml (16 porcji)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</si>
</sst>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00"/>
    <numFmt numFmtId="167" formatCode="0.000"/>
  </numFmts>
  <fonts count="11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Swis721ThEU-Norm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/>
    </xf>
    <xf numFmtId="2" fontId="1" fillId="2" borderId="2" xfId="0" applyNumberFormat="1" applyFont="1" applyFill="1" applyBorder="1" applyAlignment="1">
      <alignment/>
    </xf>
    <xf numFmtId="2" fontId="1" fillId="2" borderId="3" xfId="0" applyNumberFormat="1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horizontal="right"/>
    </xf>
    <xf numFmtId="9" fontId="0" fillId="0" borderId="1" xfId="19" applyBorder="1" applyAlignment="1">
      <alignment horizontal="center"/>
    </xf>
    <xf numFmtId="0" fontId="0" fillId="0" borderId="0" xfId="0" applyAlignment="1">
      <alignment horizontal="center"/>
    </xf>
    <xf numFmtId="9" fontId="0" fillId="0" borderId="1" xfId="19" applyBorder="1" applyAlignment="1">
      <alignment horizontal="center"/>
    </xf>
    <xf numFmtId="9" fontId="0" fillId="0" borderId="1" xfId="19" applyBorder="1" applyAlignment="1">
      <alignment/>
    </xf>
    <xf numFmtId="0" fontId="2" fillId="0" borderId="0" xfId="18">
      <alignment/>
      <protection/>
    </xf>
    <xf numFmtId="0" fontId="3" fillId="0" borderId="0" xfId="18" applyFont="1">
      <alignment/>
      <protection/>
    </xf>
    <xf numFmtId="0" fontId="4" fillId="3" borderId="5" xfId="17" applyFont="1" applyFill="1" applyBorder="1" applyAlignment="1">
      <alignment horizontal="center" vertical="center" wrapText="1"/>
      <protection/>
    </xf>
    <xf numFmtId="0" fontId="4" fillId="3" borderId="0" xfId="17" applyFont="1" applyFill="1" applyBorder="1" applyAlignment="1">
      <alignment horizontal="center" vertical="center" wrapText="1"/>
      <protection/>
    </xf>
    <xf numFmtId="0" fontId="5" fillId="3" borderId="5" xfId="17" applyFont="1" applyFill="1" applyBorder="1" applyAlignment="1">
      <alignment horizontal="center" vertical="center" wrapText="1"/>
      <protection/>
    </xf>
    <xf numFmtId="0" fontId="5" fillId="3" borderId="5" xfId="17" applyFont="1" applyFill="1" applyBorder="1" applyAlignment="1">
      <alignment horizontal="left" vertical="center" wrapText="1"/>
      <protection/>
    </xf>
    <xf numFmtId="4" fontId="5" fillId="3" borderId="5" xfId="17" applyNumberFormat="1" applyFont="1" applyFill="1" applyBorder="1" applyAlignment="1">
      <alignment horizontal="center" vertical="center" wrapText="1"/>
      <protection/>
    </xf>
    <xf numFmtId="9" fontId="5" fillId="3" borderId="5" xfId="17" applyNumberFormat="1" applyFont="1" applyFill="1" applyBorder="1" applyAlignment="1">
      <alignment horizontal="center" vertical="center" wrapText="1"/>
      <protection/>
    </xf>
    <xf numFmtId="0" fontId="5" fillId="3" borderId="5" xfId="17" applyFont="1" applyFill="1" applyBorder="1" applyAlignment="1">
      <alignment horizontal="center" vertical="center" wrapText="1"/>
      <protection/>
    </xf>
    <xf numFmtId="0" fontId="5" fillId="3" borderId="0" xfId="17" applyFont="1" applyFill="1" applyBorder="1" applyAlignment="1">
      <alignment horizontal="center" vertical="center" wrapText="1"/>
      <protection/>
    </xf>
    <xf numFmtId="0" fontId="7" fillId="0" borderId="5" xfId="17" applyFont="1" applyFill="1" applyBorder="1" applyAlignment="1">
      <alignment horizontal="left" vertical="center" wrapText="1"/>
      <protection/>
    </xf>
    <xf numFmtId="0" fontId="7" fillId="0" borderId="5" xfId="17" applyFont="1" applyFill="1" applyBorder="1" applyAlignment="1">
      <alignment horizontal="center" vertical="center" wrapText="1"/>
      <protection/>
    </xf>
    <xf numFmtId="4" fontId="7" fillId="0" borderId="5" xfId="17" applyNumberFormat="1" applyFont="1" applyFill="1" applyBorder="1" applyAlignment="1">
      <alignment horizontal="center" vertical="center" wrapText="1"/>
      <protection/>
    </xf>
    <xf numFmtId="0" fontId="7" fillId="0" borderId="0" xfId="17" applyFont="1" applyBorder="1" applyAlignment="1">
      <alignment wrapText="1"/>
      <protection/>
    </xf>
    <xf numFmtId="0" fontId="5" fillId="3" borderId="0" xfId="17" applyFont="1" applyFill="1" applyBorder="1" applyAlignment="1">
      <alignment horizontal="left" vertical="top" wrapText="1"/>
      <protection/>
    </xf>
    <xf numFmtId="0" fontId="8" fillId="0" borderId="0" xfId="17" applyFont="1" applyBorder="1" applyAlignment="1">
      <alignment horizontal="center" vertical="top" wrapText="1"/>
      <protection/>
    </xf>
    <xf numFmtId="4" fontId="7" fillId="0" borderId="0" xfId="17" applyNumberFormat="1" applyFont="1" applyBorder="1" applyAlignment="1">
      <alignment horizontal="right" wrapText="1"/>
      <protection/>
    </xf>
    <xf numFmtId="0" fontId="7" fillId="0" borderId="0" xfId="17" applyFont="1" applyBorder="1" applyAlignment="1">
      <alignment horizontal="right" wrapText="1"/>
      <protection/>
    </xf>
    <xf numFmtId="0" fontId="4" fillId="3" borderId="0" xfId="17" applyFont="1" applyFill="1" applyBorder="1" applyAlignment="1">
      <alignment horizontal="center" vertical="top" wrapText="1"/>
      <protection/>
    </xf>
    <xf numFmtId="0" fontId="8" fillId="0" borderId="0" xfId="17" applyFont="1" applyBorder="1" applyAlignment="1">
      <alignment horizontal="center" vertical="center" wrapText="1"/>
      <protection/>
    </xf>
    <xf numFmtId="2" fontId="9" fillId="0" borderId="1" xfId="0" applyNumberFormat="1" applyFont="1" applyBorder="1" applyAlignment="1">
      <alignment/>
    </xf>
    <xf numFmtId="0" fontId="5" fillId="3" borderId="5" xfId="17" applyNumberFormat="1" applyFont="1" applyFill="1" applyBorder="1" applyAlignment="1">
      <alignment horizontal="center" vertical="center" wrapText="1"/>
      <protection/>
    </xf>
    <xf numFmtId="4" fontId="7" fillId="0" borderId="6" xfId="17" applyNumberFormat="1" applyFont="1" applyFill="1" applyBorder="1" applyAlignment="1">
      <alignment horizontal="center" vertical="center" wrapText="1"/>
      <protection/>
    </xf>
    <xf numFmtId="0" fontId="5" fillId="3" borderId="6" xfId="17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10" fillId="3" borderId="0" xfId="17" applyFont="1" applyFill="1" applyBorder="1" applyAlignment="1">
      <alignment horizontal="left" vertical="top" wrapText="1"/>
      <protection/>
    </xf>
    <xf numFmtId="2" fontId="8" fillId="0" borderId="0" xfId="17" applyNumberFormat="1" applyFont="1" applyBorder="1" applyAlignment="1">
      <alignment horizontal="center" vertical="center" wrapText="1"/>
      <protection/>
    </xf>
    <xf numFmtId="2" fontId="3" fillId="0" borderId="0" xfId="17" applyNumberFormat="1" applyFont="1" applyBorder="1" applyAlignment="1">
      <alignment horizontal="center" vertical="center" wrapText="1"/>
      <protection/>
    </xf>
    <xf numFmtId="0" fontId="3" fillId="0" borderId="0" xfId="17" applyFont="1" applyBorder="1" applyAlignment="1">
      <alignment horizontal="right" wrapText="1"/>
      <protection/>
    </xf>
    <xf numFmtId="2" fontId="3" fillId="2" borderId="3" xfId="17" applyNumberFormat="1" applyFont="1" applyFill="1" applyBorder="1" applyAlignment="1">
      <alignment horizontal="center" vertical="center" wrapText="1"/>
      <protection/>
    </xf>
    <xf numFmtId="0" fontId="3" fillId="2" borderId="3" xfId="17" applyFont="1" applyFill="1" applyBorder="1" applyAlignment="1">
      <alignment horizontal="right" wrapText="1"/>
      <protection/>
    </xf>
    <xf numFmtId="0" fontId="5" fillId="3" borderId="6" xfId="17" applyFont="1" applyFill="1" applyBorder="1" applyAlignment="1">
      <alignment horizontal="center" vertical="center" wrapText="1"/>
      <protection/>
    </xf>
    <xf numFmtId="0" fontId="5" fillId="3" borderId="6" xfId="17" applyFont="1" applyFill="1" applyBorder="1" applyAlignment="1">
      <alignment horizontal="left" vertical="center" wrapText="1"/>
      <protection/>
    </xf>
    <xf numFmtId="4" fontId="5" fillId="3" borderId="6" xfId="17" applyNumberFormat="1" applyFont="1" applyFill="1" applyBorder="1" applyAlignment="1">
      <alignment horizontal="center" vertical="center" wrapText="1"/>
      <protection/>
    </xf>
    <xf numFmtId="0" fontId="7" fillId="0" borderId="7" xfId="17" applyFont="1" applyBorder="1" applyAlignment="1">
      <alignment wrapText="1"/>
      <protection/>
    </xf>
    <xf numFmtId="0" fontId="10" fillId="3" borderId="8" xfId="17" applyFont="1" applyFill="1" applyBorder="1" applyAlignment="1">
      <alignment horizontal="left" vertical="top" wrapText="1"/>
      <protection/>
    </xf>
    <xf numFmtId="2" fontId="8" fillId="0" borderId="9" xfId="17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18" applyFont="1" applyBorder="1" applyAlignment="1">
      <alignment wrapText="1"/>
      <protection/>
    </xf>
    <xf numFmtId="0" fontId="3" fillId="0" borderId="13" xfId="18" applyFont="1" applyBorder="1" applyAlignment="1">
      <alignment wrapText="1"/>
      <protection/>
    </xf>
    <xf numFmtId="0" fontId="3" fillId="0" borderId="14" xfId="18" applyFont="1" applyBorder="1" applyAlignment="1">
      <alignment wrapText="1"/>
      <protection/>
    </xf>
    <xf numFmtId="0" fontId="3" fillId="0" borderId="15" xfId="18" applyFont="1" applyBorder="1" applyAlignment="1">
      <alignment wrapText="1"/>
      <protection/>
    </xf>
    <xf numFmtId="0" fontId="3" fillId="0" borderId="16" xfId="18" applyFont="1" applyBorder="1" applyAlignment="1">
      <alignment wrapText="1"/>
      <protection/>
    </xf>
    <xf numFmtId="0" fontId="3" fillId="0" borderId="17" xfId="18" applyFont="1" applyBorder="1" applyAlignment="1">
      <alignment wrapText="1"/>
      <protection/>
    </xf>
    <xf numFmtId="0" fontId="8" fillId="0" borderId="8" xfId="17" applyFont="1" applyBorder="1" applyAlignment="1">
      <alignment horizontal="center" vertical="top" wrapText="1"/>
      <protection/>
    </xf>
    <xf numFmtId="0" fontId="8" fillId="0" borderId="0" xfId="17" applyFont="1" applyBorder="1" applyAlignment="1">
      <alignment horizontal="left" wrapText="1"/>
      <protection/>
    </xf>
    <xf numFmtId="0" fontId="7" fillId="0" borderId="0" xfId="17" applyFont="1" applyBorder="1" applyAlignment="1">
      <alignment horizontal="left" wrapText="1"/>
      <protection/>
    </xf>
    <xf numFmtId="0" fontId="3" fillId="0" borderId="7" xfId="18" applyFont="1" applyBorder="1" applyAlignment="1">
      <alignment wrapText="1"/>
      <protection/>
    </xf>
    <xf numFmtId="0" fontId="3" fillId="0" borderId="8" xfId="18" applyFont="1" applyBorder="1" applyAlignment="1">
      <alignment wrapText="1"/>
      <protection/>
    </xf>
    <xf numFmtId="0" fontId="3" fillId="0" borderId="18" xfId="18" applyFont="1" applyBorder="1" applyAlignment="1">
      <alignment wrapText="1"/>
      <protection/>
    </xf>
    <xf numFmtId="0" fontId="5" fillId="3" borderId="5" xfId="17" applyNumberFormat="1" applyFont="1" applyFill="1" applyBorder="1" applyAlignment="1">
      <alignment horizontal="left" vertical="center" wrapText="1"/>
      <protection/>
    </xf>
    <xf numFmtId="0" fontId="6" fillId="0" borderId="5" xfId="18" applyNumberFormat="1" applyFont="1" applyBorder="1" applyAlignment="1">
      <alignment vertical="top" wrapText="1"/>
      <protection/>
    </xf>
    <xf numFmtId="0" fontId="7" fillId="0" borderId="5" xfId="17" applyNumberFormat="1" applyFont="1" applyFill="1" applyBorder="1" applyAlignment="1">
      <alignment horizontal="left" vertical="center" wrapText="1"/>
      <protection/>
    </xf>
  </cellXfs>
  <cellStyles count="8">
    <cellStyle name="Normal" xfId="0"/>
    <cellStyle name="Comma" xfId="15"/>
    <cellStyle name="Comma [0]" xfId="16"/>
    <cellStyle name="Normalny_Arkusz1" xfId="17"/>
    <cellStyle name="Normalny_płyny 2011 żywienie dojelitowe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B41" sqref="B41"/>
    </sheetView>
  </sheetViews>
  <sheetFormatPr defaultColWidth="9.00390625" defaultRowHeight="12.75"/>
  <cols>
    <col min="1" max="1" width="4.375" style="0" customWidth="1"/>
    <col min="2" max="2" width="56.75390625" style="0" customWidth="1"/>
    <col min="3" max="3" width="4.25390625" style="0" customWidth="1"/>
    <col min="4" max="4" width="6.75390625" style="0" customWidth="1"/>
    <col min="5" max="5" width="10.875" style="0" customWidth="1"/>
    <col min="6" max="6" width="12.00390625" style="0" customWidth="1"/>
    <col min="7" max="7" width="7.875" style="0" customWidth="1"/>
    <col min="9" max="9" width="11.75390625" style="0" customWidth="1"/>
    <col min="10" max="10" width="10.625" style="0" customWidth="1"/>
    <col min="11" max="11" width="0.2421875" style="0" customWidth="1"/>
  </cols>
  <sheetData>
    <row r="1" ht="12.75">
      <c r="B1" s="45" t="s">
        <v>116</v>
      </c>
    </row>
    <row r="2" spans="1:2" ht="12.75">
      <c r="A2" s="1" t="s">
        <v>25</v>
      </c>
      <c r="B2" s="1"/>
    </row>
    <row r="3" ht="12.75">
      <c r="B3" s="1" t="s">
        <v>23</v>
      </c>
    </row>
    <row r="4" spans="1:10" ht="63.75">
      <c r="A4" s="4" t="s">
        <v>0</v>
      </c>
      <c r="B4" s="4" t="s">
        <v>21</v>
      </c>
      <c r="C4" s="5" t="s">
        <v>13</v>
      </c>
      <c r="D4" s="5" t="s">
        <v>1</v>
      </c>
      <c r="E4" s="5" t="s">
        <v>2</v>
      </c>
      <c r="F4" s="5" t="s">
        <v>12</v>
      </c>
      <c r="G4" s="5" t="s">
        <v>3</v>
      </c>
      <c r="H4" s="5" t="s">
        <v>10</v>
      </c>
      <c r="I4" s="5" t="s">
        <v>11</v>
      </c>
      <c r="J4" s="13" t="s">
        <v>36</v>
      </c>
    </row>
    <row r="5" spans="1:10" ht="12.75">
      <c r="A5" s="7"/>
      <c r="B5" s="7"/>
      <c r="C5" s="7"/>
      <c r="D5" s="8" t="s">
        <v>5</v>
      </c>
      <c r="E5" s="8" t="s">
        <v>9</v>
      </c>
      <c r="F5" s="8" t="s">
        <v>6</v>
      </c>
      <c r="G5" s="8" t="s">
        <v>7</v>
      </c>
      <c r="H5" s="8" t="s">
        <v>8</v>
      </c>
      <c r="I5" s="8" t="s">
        <v>14</v>
      </c>
      <c r="J5" s="4" t="s">
        <v>37</v>
      </c>
    </row>
    <row r="6" spans="1:10" ht="12.75">
      <c r="A6" s="9" t="s">
        <v>46</v>
      </c>
      <c r="B6" s="2" t="s">
        <v>62</v>
      </c>
      <c r="C6" s="14" t="s">
        <v>15</v>
      </c>
      <c r="D6" s="3">
        <v>1200</v>
      </c>
      <c r="E6" s="10"/>
      <c r="F6" s="10">
        <f>D6*E6</f>
        <v>0</v>
      </c>
      <c r="G6" s="17"/>
      <c r="H6" s="10">
        <f>SUM(F6*8%)</f>
        <v>0</v>
      </c>
      <c r="I6" s="10">
        <f>SUM(F6:H6)</f>
        <v>0</v>
      </c>
      <c r="J6" s="2"/>
    </row>
    <row r="7" spans="1:10" ht="12.75">
      <c r="A7" s="9" t="s">
        <v>47</v>
      </c>
      <c r="B7" s="2" t="s">
        <v>61</v>
      </c>
      <c r="C7" s="14" t="s">
        <v>15</v>
      </c>
      <c r="D7" s="3">
        <v>700</v>
      </c>
      <c r="E7" s="10"/>
      <c r="F7" s="10">
        <f aca="true" t="shared" si="0" ref="F7:F17">D7*E7</f>
        <v>0</v>
      </c>
      <c r="G7" s="17"/>
      <c r="H7" s="10">
        <f aca="true" t="shared" si="1" ref="H7:H29">SUM(F7*8%)</f>
        <v>0</v>
      </c>
      <c r="I7" s="10">
        <f aca="true" t="shared" si="2" ref="I7:I29">SUM(F7:H7)</f>
        <v>0</v>
      </c>
      <c r="J7" s="2"/>
    </row>
    <row r="8" spans="1:10" ht="12.75">
      <c r="A8" s="9" t="s">
        <v>48</v>
      </c>
      <c r="B8" s="2" t="s">
        <v>63</v>
      </c>
      <c r="C8" s="14" t="s">
        <v>15</v>
      </c>
      <c r="D8" s="3">
        <v>6000</v>
      </c>
      <c r="E8" s="10"/>
      <c r="F8" s="10">
        <f t="shared" si="0"/>
        <v>0</v>
      </c>
      <c r="G8" s="17"/>
      <c r="H8" s="10">
        <f t="shared" si="1"/>
        <v>0</v>
      </c>
      <c r="I8" s="10">
        <f t="shared" si="2"/>
        <v>0</v>
      </c>
      <c r="J8" s="2"/>
    </row>
    <row r="9" spans="1:10" ht="12.75">
      <c r="A9" s="9" t="s">
        <v>49</v>
      </c>
      <c r="B9" s="2" t="s">
        <v>64</v>
      </c>
      <c r="C9" s="14" t="s">
        <v>15</v>
      </c>
      <c r="D9" s="3">
        <v>1200</v>
      </c>
      <c r="E9" s="10"/>
      <c r="F9" s="10">
        <f t="shared" si="0"/>
        <v>0</v>
      </c>
      <c r="G9" s="17"/>
      <c r="H9" s="10">
        <f t="shared" si="1"/>
        <v>0</v>
      </c>
      <c r="I9" s="10">
        <f t="shared" si="2"/>
        <v>0</v>
      </c>
      <c r="J9" s="2"/>
    </row>
    <row r="10" spans="1:10" ht="12.75">
      <c r="A10" s="9" t="s">
        <v>50</v>
      </c>
      <c r="B10" s="2" t="s">
        <v>65</v>
      </c>
      <c r="C10" s="14" t="s">
        <v>15</v>
      </c>
      <c r="D10" s="3">
        <v>1000</v>
      </c>
      <c r="E10" s="10"/>
      <c r="F10" s="10">
        <f t="shared" si="0"/>
        <v>0</v>
      </c>
      <c r="G10" s="17"/>
      <c r="H10" s="10">
        <f t="shared" si="1"/>
        <v>0</v>
      </c>
      <c r="I10" s="10">
        <f t="shared" si="2"/>
        <v>0</v>
      </c>
      <c r="J10" s="2"/>
    </row>
    <row r="11" spans="1:10" ht="12.75">
      <c r="A11" s="16" t="s">
        <v>51</v>
      </c>
      <c r="B11" s="2" t="s">
        <v>66</v>
      </c>
      <c r="C11" s="14" t="s">
        <v>16</v>
      </c>
      <c r="D11" s="3">
        <v>2000</v>
      </c>
      <c r="E11" s="10"/>
      <c r="F11" s="10">
        <f t="shared" si="0"/>
        <v>0</v>
      </c>
      <c r="G11" s="17"/>
      <c r="H11" s="10">
        <f t="shared" si="1"/>
        <v>0</v>
      </c>
      <c r="I11" s="10">
        <f t="shared" si="2"/>
        <v>0</v>
      </c>
      <c r="J11" s="2"/>
    </row>
    <row r="12" spans="1:10" ht="12.75">
      <c r="A12" s="16" t="s">
        <v>38</v>
      </c>
      <c r="B12" s="2" t="s">
        <v>67</v>
      </c>
      <c r="C12" s="14" t="s">
        <v>15</v>
      </c>
      <c r="D12" s="3">
        <v>200</v>
      </c>
      <c r="E12" s="10"/>
      <c r="F12" s="10">
        <f t="shared" si="0"/>
        <v>0</v>
      </c>
      <c r="G12" s="17"/>
      <c r="H12" s="10">
        <f t="shared" si="1"/>
        <v>0</v>
      </c>
      <c r="I12" s="10">
        <f t="shared" si="2"/>
        <v>0</v>
      </c>
      <c r="J12" s="2"/>
    </row>
    <row r="13" spans="1:10" ht="12.75">
      <c r="A13" s="16" t="s">
        <v>39</v>
      </c>
      <c r="B13" s="2" t="s">
        <v>68</v>
      </c>
      <c r="C13" s="14" t="s">
        <v>15</v>
      </c>
      <c r="D13" s="3">
        <v>100</v>
      </c>
      <c r="E13" s="10"/>
      <c r="F13" s="10">
        <f t="shared" si="0"/>
        <v>0</v>
      </c>
      <c r="G13" s="17"/>
      <c r="H13" s="10">
        <f t="shared" si="1"/>
        <v>0</v>
      </c>
      <c r="I13" s="10">
        <f t="shared" si="2"/>
        <v>0</v>
      </c>
      <c r="J13" s="2"/>
    </row>
    <row r="14" spans="1:10" ht="25.5">
      <c r="A14" s="16" t="s">
        <v>40</v>
      </c>
      <c r="B14" s="15" t="s">
        <v>71</v>
      </c>
      <c r="C14" s="14" t="s">
        <v>15</v>
      </c>
      <c r="D14" s="3">
        <v>2000</v>
      </c>
      <c r="E14" s="10"/>
      <c r="F14" s="10">
        <f t="shared" si="0"/>
        <v>0</v>
      </c>
      <c r="G14" s="17"/>
      <c r="H14" s="10">
        <f t="shared" si="1"/>
        <v>0</v>
      </c>
      <c r="I14" s="10">
        <f t="shared" si="2"/>
        <v>0</v>
      </c>
      <c r="J14" s="2"/>
    </row>
    <row r="15" spans="1:10" ht="25.5">
      <c r="A15" s="16" t="s">
        <v>52</v>
      </c>
      <c r="B15" s="15" t="s">
        <v>70</v>
      </c>
      <c r="C15" s="14" t="s">
        <v>16</v>
      </c>
      <c r="D15" s="3">
        <v>1000</v>
      </c>
      <c r="E15" s="10"/>
      <c r="F15" s="10">
        <f t="shared" si="0"/>
        <v>0</v>
      </c>
      <c r="G15" s="17"/>
      <c r="H15" s="10">
        <f t="shared" si="1"/>
        <v>0</v>
      </c>
      <c r="I15" s="10">
        <f t="shared" si="2"/>
        <v>0</v>
      </c>
      <c r="J15" s="2"/>
    </row>
    <row r="16" spans="1:10" ht="25.5">
      <c r="A16" s="16" t="s">
        <v>53</v>
      </c>
      <c r="B16" s="15" t="s">
        <v>69</v>
      </c>
      <c r="C16" s="14" t="s">
        <v>16</v>
      </c>
      <c r="D16" s="3">
        <v>1000</v>
      </c>
      <c r="E16" s="10"/>
      <c r="F16" s="10">
        <f t="shared" si="0"/>
        <v>0</v>
      </c>
      <c r="G16" s="17"/>
      <c r="H16" s="10">
        <f t="shared" si="1"/>
        <v>0</v>
      </c>
      <c r="I16" s="10">
        <f t="shared" si="2"/>
        <v>0</v>
      </c>
      <c r="J16" s="2"/>
    </row>
    <row r="17" spans="1:10" ht="12.75">
      <c r="A17" s="16" t="s">
        <v>54</v>
      </c>
      <c r="B17" s="2" t="s">
        <v>72</v>
      </c>
      <c r="C17" s="14" t="s">
        <v>16</v>
      </c>
      <c r="D17" s="3">
        <v>1000</v>
      </c>
      <c r="E17" s="10"/>
      <c r="F17" s="10">
        <f t="shared" si="0"/>
        <v>0</v>
      </c>
      <c r="G17" s="17"/>
      <c r="H17" s="10">
        <f t="shared" si="1"/>
        <v>0</v>
      </c>
      <c r="I17" s="10">
        <f t="shared" si="2"/>
        <v>0</v>
      </c>
      <c r="J17" s="2"/>
    </row>
    <row r="18" spans="1:10" ht="12.75">
      <c r="A18" s="16" t="s">
        <v>74</v>
      </c>
      <c r="B18" s="2" t="s">
        <v>73</v>
      </c>
      <c r="C18" s="14" t="s">
        <v>15</v>
      </c>
      <c r="D18" s="3">
        <v>2500</v>
      </c>
      <c r="E18" s="10"/>
      <c r="F18" s="10">
        <f>D18*E18</f>
        <v>0</v>
      </c>
      <c r="G18" s="17"/>
      <c r="H18" s="10">
        <f t="shared" si="1"/>
        <v>0</v>
      </c>
      <c r="I18" s="10">
        <f t="shared" si="2"/>
        <v>0</v>
      </c>
      <c r="J18" s="2"/>
    </row>
    <row r="19" spans="1:10" ht="12.75">
      <c r="A19" s="16" t="s">
        <v>85</v>
      </c>
      <c r="B19" s="2" t="s">
        <v>75</v>
      </c>
      <c r="C19" s="14" t="s">
        <v>15</v>
      </c>
      <c r="D19" s="3">
        <v>40000</v>
      </c>
      <c r="E19" s="10"/>
      <c r="F19" s="10">
        <f aca="true" t="shared" si="3" ref="F19:F26">D19*E19</f>
        <v>0</v>
      </c>
      <c r="G19" s="17"/>
      <c r="H19" s="10">
        <f t="shared" si="1"/>
        <v>0</v>
      </c>
      <c r="I19" s="10">
        <f t="shared" si="2"/>
        <v>0</v>
      </c>
      <c r="J19" s="2"/>
    </row>
    <row r="20" spans="1:10" ht="12.75">
      <c r="A20" s="16" t="s">
        <v>86</v>
      </c>
      <c r="B20" s="2" t="s">
        <v>76</v>
      </c>
      <c r="C20" s="14" t="s">
        <v>15</v>
      </c>
      <c r="D20" s="3">
        <v>40000</v>
      </c>
      <c r="E20" s="10"/>
      <c r="F20" s="10">
        <f t="shared" si="3"/>
        <v>0</v>
      </c>
      <c r="G20" s="17"/>
      <c r="H20" s="10">
        <f t="shared" si="1"/>
        <v>0</v>
      </c>
      <c r="I20" s="10">
        <f t="shared" si="2"/>
        <v>0</v>
      </c>
      <c r="J20" s="2"/>
    </row>
    <row r="21" spans="1:10" ht="12.75">
      <c r="A21" s="16" t="s">
        <v>87</v>
      </c>
      <c r="B21" s="2" t="s">
        <v>77</v>
      </c>
      <c r="C21" s="14" t="s">
        <v>15</v>
      </c>
      <c r="D21" s="3">
        <v>300</v>
      </c>
      <c r="E21" s="10"/>
      <c r="F21" s="10">
        <f t="shared" si="3"/>
        <v>0</v>
      </c>
      <c r="G21" s="17"/>
      <c r="H21" s="10">
        <f t="shared" si="1"/>
        <v>0</v>
      </c>
      <c r="I21" s="10">
        <f t="shared" si="2"/>
        <v>0</v>
      </c>
      <c r="J21" s="2"/>
    </row>
    <row r="22" spans="1:10" ht="12.75">
      <c r="A22" s="16" t="s">
        <v>88</v>
      </c>
      <c r="B22" s="2" t="s">
        <v>78</v>
      </c>
      <c r="C22" s="14" t="s">
        <v>15</v>
      </c>
      <c r="D22" s="3">
        <v>1500</v>
      </c>
      <c r="E22" s="10"/>
      <c r="F22" s="10">
        <f t="shared" si="3"/>
        <v>0</v>
      </c>
      <c r="G22" s="17"/>
      <c r="H22" s="10">
        <f t="shared" si="1"/>
        <v>0</v>
      </c>
      <c r="I22" s="10">
        <f t="shared" si="2"/>
        <v>0</v>
      </c>
      <c r="J22" s="2"/>
    </row>
    <row r="23" spans="1:10" ht="12.75">
      <c r="A23" s="16" t="s">
        <v>89</v>
      </c>
      <c r="B23" s="2" t="s">
        <v>79</v>
      </c>
      <c r="C23" s="14" t="s">
        <v>15</v>
      </c>
      <c r="D23" s="3">
        <v>2000</v>
      </c>
      <c r="E23" s="10"/>
      <c r="F23" s="10">
        <f t="shared" si="3"/>
        <v>0</v>
      </c>
      <c r="G23" s="17"/>
      <c r="H23" s="10">
        <f t="shared" si="1"/>
        <v>0</v>
      </c>
      <c r="I23" s="10">
        <f t="shared" si="2"/>
        <v>0</v>
      </c>
      <c r="J23" s="2"/>
    </row>
    <row r="24" spans="1:10" ht="12.75">
      <c r="A24" s="16" t="s">
        <v>90</v>
      </c>
      <c r="B24" s="2" t="s">
        <v>80</v>
      </c>
      <c r="C24" s="14" t="s">
        <v>15</v>
      </c>
      <c r="D24" s="3">
        <v>60</v>
      </c>
      <c r="E24" s="10"/>
      <c r="F24" s="10">
        <f t="shared" si="3"/>
        <v>0</v>
      </c>
      <c r="G24" s="17"/>
      <c r="H24" s="10">
        <f t="shared" si="1"/>
        <v>0</v>
      </c>
      <c r="I24" s="10">
        <f t="shared" si="2"/>
        <v>0</v>
      </c>
      <c r="J24" s="2"/>
    </row>
    <row r="25" spans="1:10" ht="12.75">
      <c r="A25" s="16" t="s">
        <v>91</v>
      </c>
      <c r="B25" s="2" t="s">
        <v>81</v>
      </c>
      <c r="C25" s="14" t="s">
        <v>15</v>
      </c>
      <c r="D25" s="3">
        <v>240</v>
      </c>
      <c r="E25" s="10"/>
      <c r="F25" s="10">
        <f t="shared" si="3"/>
        <v>0</v>
      </c>
      <c r="G25" s="17"/>
      <c r="H25" s="10">
        <f t="shared" si="1"/>
        <v>0</v>
      </c>
      <c r="I25" s="10">
        <f t="shared" si="2"/>
        <v>0</v>
      </c>
      <c r="J25" s="2"/>
    </row>
    <row r="26" spans="1:10" ht="12.75">
      <c r="A26" s="16" t="s">
        <v>92</v>
      </c>
      <c r="B26" s="2" t="s">
        <v>82</v>
      </c>
      <c r="C26" s="14" t="s">
        <v>15</v>
      </c>
      <c r="D26" s="3">
        <v>8000</v>
      </c>
      <c r="E26" s="10"/>
      <c r="F26" s="10">
        <f t="shared" si="3"/>
        <v>0</v>
      </c>
      <c r="G26" s="17"/>
      <c r="H26" s="10">
        <f t="shared" si="1"/>
        <v>0</v>
      </c>
      <c r="I26" s="10">
        <f t="shared" si="2"/>
        <v>0</v>
      </c>
      <c r="J26" s="2"/>
    </row>
    <row r="27" spans="1:10" ht="12.75">
      <c r="A27" s="16" t="s">
        <v>93</v>
      </c>
      <c r="B27" s="2" t="s">
        <v>83</v>
      </c>
      <c r="C27" s="14" t="s">
        <v>15</v>
      </c>
      <c r="D27" s="3">
        <v>25000</v>
      </c>
      <c r="E27" s="10"/>
      <c r="F27" s="10">
        <f>D27*E27</f>
        <v>0</v>
      </c>
      <c r="G27" s="17"/>
      <c r="H27" s="10">
        <f t="shared" si="1"/>
        <v>0</v>
      </c>
      <c r="I27" s="10">
        <f t="shared" si="2"/>
        <v>0</v>
      </c>
      <c r="J27" s="2"/>
    </row>
    <row r="28" spans="1:10" ht="12.75">
      <c r="A28" s="16" t="s">
        <v>94</v>
      </c>
      <c r="B28" s="2" t="s">
        <v>84</v>
      </c>
      <c r="C28" s="14" t="s">
        <v>15</v>
      </c>
      <c r="D28" s="3">
        <v>300</v>
      </c>
      <c r="E28" s="10"/>
      <c r="F28" s="10">
        <f>D28*E28</f>
        <v>0</v>
      </c>
      <c r="G28" s="17"/>
      <c r="H28" s="10">
        <f t="shared" si="1"/>
        <v>0</v>
      </c>
      <c r="I28" s="10">
        <f t="shared" si="2"/>
        <v>0</v>
      </c>
      <c r="J28" s="2"/>
    </row>
    <row r="29" spans="1:10" ht="13.5" thickBot="1">
      <c r="A29" s="16" t="s">
        <v>96</v>
      </c>
      <c r="B29" s="2" t="s">
        <v>95</v>
      </c>
      <c r="C29" s="14" t="s">
        <v>15</v>
      </c>
      <c r="D29" s="3">
        <v>1000</v>
      </c>
      <c r="E29" s="10"/>
      <c r="F29" s="10">
        <f>D29*E29</f>
        <v>0</v>
      </c>
      <c r="G29" s="17"/>
      <c r="H29" s="10">
        <f t="shared" si="1"/>
        <v>0</v>
      </c>
      <c r="I29" s="10">
        <f t="shared" si="2"/>
        <v>0</v>
      </c>
      <c r="J29" s="2"/>
    </row>
    <row r="30" spans="1:9" ht="16.5" customHeight="1" thickBot="1">
      <c r="A30" s="58" t="s">
        <v>4</v>
      </c>
      <c r="B30" s="59"/>
      <c r="C30" s="59"/>
      <c r="D30" s="59"/>
      <c r="E30" s="59"/>
      <c r="F30" s="12">
        <f>SUM(F6:F29)</f>
        <v>0</v>
      </c>
      <c r="G30" s="6"/>
      <c r="H30" s="6"/>
      <c r="I30" s="11">
        <f>SUM(I6:I29)</f>
        <v>0</v>
      </c>
    </row>
    <row r="31" spans="2:11" ht="12.75">
      <c r="B31" s="60" t="s">
        <v>121</v>
      </c>
      <c r="C31" s="61"/>
      <c r="D31" s="61"/>
      <c r="E31" s="61"/>
      <c r="F31" s="61"/>
      <c r="G31" s="61"/>
      <c r="H31" s="61"/>
      <c r="I31" s="61"/>
      <c r="J31" s="61"/>
      <c r="K31" s="62"/>
    </row>
    <row r="32" spans="2:11" ht="13.5" thickBot="1">
      <c r="B32" s="63"/>
      <c r="C32" s="64"/>
      <c r="D32" s="64"/>
      <c r="E32" s="64"/>
      <c r="F32" s="64"/>
      <c r="G32" s="64"/>
      <c r="H32" s="64"/>
      <c r="I32" s="64"/>
      <c r="J32" s="64"/>
      <c r="K32" s="65"/>
    </row>
  </sheetData>
  <mergeCells count="2">
    <mergeCell ref="A30:E30"/>
    <mergeCell ref="B31:K32"/>
  </mergeCells>
  <printOptions horizontalCentered="1"/>
  <pageMargins left="0.5905511811023623" right="0.5905511811023623" top="0.44" bottom="0.984251968503937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B41" sqref="B41"/>
    </sheetView>
  </sheetViews>
  <sheetFormatPr defaultColWidth="9.00390625" defaultRowHeight="12.75"/>
  <cols>
    <col min="1" max="1" width="4.375" style="0" customWidth="1"/>
    <col min="2" max="2" width="56.75390625" style="0" customWidth="1"/>
    <col min="3" max="3" width="4.25390625" style="0" customWidth="1"/>
    <col min="4" max="4" width="6.75390625" style="0" customWidth="1"/>
    <col min="5" max="5" width="10.875" style="0" customWidth="1"/>
    <col min="6" max="6" width="12.00390625" style="0" customWidth="1"/>
    <col min="7" max="7" width="7.875" style="0" customWidth="1"/>
    <col min="9" max="9" width="11.75390625" style="0" customWidth="1"/>
    <col min="10" max="10" width="10.625" style="0" customWidth="1"/>
    <col min="11" max="11" width="0.12890625" style="0" customWidth="1"/>
  </cols>
  <sheetData>
    <row r="1" s="1" customFormat="1" ht="12.75">
      <c r="B1" s="45" t="s">
        <v>116</v>
      </c>
    </row>
    <row r="3" spans="1:2" ht="12.75">
      <c r="A3" s="1" t="s">
        <v>26</v>
      </c>
      <c r="B3" s="1"/>
    </row>
    <row r="4" spans="1:2" ht="12.75">
      <c r="A4" s="1"/>
      <c r="B4" s="1"/>
    </row>
    <row r="5" ht="12.75">
      <c r="B5" s="1" t="s">
        <v>20</v>
      </c>
    </row>
    <row r="6" spans="1:11" ht="63.75">
      <c r="A6" s="4" t="s">
        <v>0</v>
      </c>
      <c r="B6" s="4" t="s">
        <v>21</v>
      </c>
      <c r="C6" s="5" t="s">
        <v>13</v>
      </c>
      <c r="D6" s="5" t="s">
        <v>1</v>
      </c>
      <c r="E6" s="5" t="s">
        <v>2</v>
      </c>
      <c r="F6" s="5" t="s">
        <v>12</v>
      </c>
      <c r="G6" s="5" t="s">
        <v>3</v>
      </c>
      <c r="H6" s="5" t="s">
        <v>10</v>
      </c>
      <c r="I6" s="5" t="s">
        <v>11</v>
      </c>
      <c r="J6" s="13" t="s">
        <v>36</v>
      </c>
      <c r="K6" s="18"/>
    </row>
    <row r="7" spans="1:10" ht="12.75">
      <c r="A7" s="7"/>
      <c r="B7" s="7"/>
      <c r="C7" s="7"/>
      <c r="D7" s="8" t="s">
        <v>5</v>
      </c>
      <c r="E7" s="8" t="s">
        <v>9</v>
      </c>
      <c r="F7" s="8" t="s">
        <v>6</v>
      </c>
      <c r="G7" s="8" t="s">
        <v>7</v>
      </c>
      <c r="H7" s="8" t="s">
        <v>8</v>
      </c>
      <c r="I7" s="8" t="s">
        <v>14</v>
      </c>
      <c r="J7" s="4" t="s">
        <v>37</v>
      </c>
    </row>
    <row r="8" spans="1:10" ht="12.75">
      <c r="A8" s="9" t="s">
        <v>46</v>
      </c>
      <c r="B8" s="2" t="s">
        <v>17</v>
      </c>
      <c r="C8" s="14" t="s">
        <v>15</v>
      </c>
      <c r="D8" s="3">
        <v>700</v>
      </c>
      <c r="E8" s="10"/>
      <c r="F8" s="10">
        <f aca="true" t="shared" si="0" ref="F8:F22">D8*E8</f>
        <v>0</v>
      </c>
      <c r="G8" s="19"/>
      <c r="H8" s="10">
        <f>SUM(F8*8%)</f>
        <v>0</v>
      </c>
      <c r="I8" s="10">
        <f>SUM(F8:H8)</f>
        <v>0</v>
      </c>
      <c r="J8" s="2"/>
    </row>
    <row r="9" spans="1:10" ht="12.75">
      <c r="A9" s="9" t="s">
        <v>47</v>
      </c>
      <c r="B9" s="2" t="s">
        <v>22</v>
      </c>
      <c r="C9" s="14" t="s">
        <v>15</v>
      </c>
      <c r="D9" s="3">
        <v>900</v>
      </c>
      <c r="E9" s="10"/>
      <c r="F9" s="10">
        <f t="shared" si="0"/>
        <v>0</v>
      </c>
      <c r="G9" s="19"/>
      <c r="H9" s="10">
        <f aca="true" t="shared" si="1" ref="H9:H22">SUM(F9*8%)</f>
        <v>0</v>
      </c>
      <c r="I9" s="10">
        <f aca="true" t="shared" si="2" ref="I9:I22">SUM(F9:H9)</f>
        <v>0</v>
      </c>
      <c r="J9" s="2"/>
    </row>
    <row r="10" spans="1:10" ht="12.75">
      <c r="A10" s="9" t="s">
        <v>48</v>
      </c>
      <c r="B10" s="2" t="s">
        <v>28</v>
      </c>
      <c r="C10" s="14" t="s">
        <v>15</v>
      </c>
      <c r="D10" s="3">
        <v>5</v>
      </c>
      <c r="E10" s="10"/>
      <c r="F10" s="10">
        <f t="shared" si="0"/>
        <v>0</v>
      </c>
      <c r="G10" s="19"/>
      <c r="H10" s="10">
        <f t="shared" si="1"/>
        <v>0</v>
      </c>
      <c r="I10" s="10">
        <f t="shared" si="2"/>
        <v>0</v>
      </c>
      <c r="J10" s="2"/>
    </row>
    <row r="11" spans="1:10" ht="12.75">
      <c r="A11" s="9" t="s">
        <v>49</v>
      </c>
      <c r="B11" s="2" t="s">
        <v>24</v>
      </c>
      <c r="C11" s="14" t="s">
        <v>15</v>
      </c>
      <c r="D11" s="3">
        <v>250</v>
      </c>
      <c r="E11" s="10"/>
      <c r="F11" s="10">
        <f t="shared" si="0"/>
        <v>0</v>
      </c>
      <c r="G11" s="19"/>
      <c r="H11" s="10">
        <f t="shared" si="1"/>
        <v>0</v>
      </c>
      <c r="I11" s="10">
        <f t="shared" si="2"/>
        <v>0</v>
      </c>
      <c r="J11" s="2"/>
    </row>
    <row r="12" spans="1:10" ht="12.75">
      <c r="A12" s="9" t="s">
        <v>50</v>
      </c>
      <c r="B12" s="2" t="s">
        <v>41</v>
      </c>
      <c r="C12" s="14" t="s">
        <v>15</v>
      </c>
      <c r="D12" s="3">
        <v>250</v>
      </c>
      <c r="E12" s="10"/>
      <c r="F12" s="10">
        <f t="shared" si="0"/>
        <v>0</v>
      </c>
      <c r="G12" s="19"/>
      <c r="H12" s="10">
        <f t="shared" si="1"/>
        <v>0</v>
      </c>
      <c r="I12" s="10">
        <f t="shared" si="2"/>
        <v>0</v>
      </c>
      <c r="J12" s="2"/>
    </row>
    <row r="13" spans="1:10" ht="12.75">
      <c r="A13" s="16" t="s">
        <v>51</v>
      </c>
      <c r="B13" s="2" t="s">
        <v>42</v>
      </c>
      <c r="C13" s="14" t="s">
        <v>16</v>
      </c>
      <c r="D13" s="3">
        <v>100</v>
      </c>
      <c r="E13" s="10"/>
      <c r="F13" s="10">
        <f t="shared" si="0"/>
        <v>0</v>
      </c>
      <c r="G13" s="19"/>
      <c r="H13" s="10">
        <f t="shared" si="1"/>
        <v>0</v>
      </c>
      <c r="I13" s="10">
        <f t="shared" si="2"/>
        <v>0</v>
      </c>
      <c r="J13" s="2"/>
    </row>
    <row r="14" spans="1:10" ht="12.75">
      <c r="A14" s="16" t="s">
        <v>38</v>
      </c>
      <c r="B14" s="2" t="s">
        <v>43</v>
      </c>
      <c r="C14" s="14" t="s">
        <v>15</v>
      </c>
      <c r="D14" s="3">
        <v>120</v>
      </c>
      <c r="E14" s="10"/>
      <c r="F14" s="10">
        <f t="shared" si="0"/>
        <v>0</v>
      </c>
      <c r="G14" s="19"/>
      <c r="H14" s="10">
        <f t="shared" si="1"/>
        <v>0</v>
      </c>
      <c r="I14" s="10">
        <f t="shared" si="2"/>
        <v>0</v>
      </c>
      <c r="J14" s="2"/>
    </row>
    <row r="15" spans="1:10" ht="12.75">
      <c r="A15" s="16" t="s">
        <v>39</v>
      </c>
      <c r="B15" s="2" t="s">
        <v>44</v>
      </c>
      <c r="C15" s="14" t="s">
        <v>15</v>
      </c>
      <c r="D15" s="3">
        <v>100</v>
      </c>
      <c r="E15" s="10"/>
      <c r="F15" s="10">
        <f t="shared" si="0"/>
        <v>0</v>
      </c>
      <c r="G15" s="19"/>
      <c r="H15" s="10">
        <f t="shared" si="1"/>
        <v>0</v>
      </c>
      <c r="I15" s="10">
        <f t="shared" si="2"/>
        <v>0</v>
      </c>
      <c r="J15" s="2"/>
    </row>
    <row r="16" spans="1:10" ht="12.75">
      <c r="A16" s="16" t="s">
        <v>40</v>
      </c>
      <c r="B16" s="2" t="s">
        <v>45</v>
      </c>
      <c r="C16" s="14" t="s">
        <v>15</v>
      </c>
      <c r="D16" s="3">
        <v>50</v>
      </c>
      <c r="E16" s="10"/>
      <c r="F16" s="10">
        <f t="shared" si="0"/>
        <v>0</v>
      </c>
      <c r="G16" s="19"/>
      <c r="H16" s="10">
        <f t="shared" si="1"/>
        <v>0</v>
      </c>
      <c r="I16" s="10">
        <f t="shared" si="2"/>
        <v>0</v>
      </c>
      <c r="J16" s="2"/>
    </row>
    <row r="17" spans="1:10" ht="12.75">
      <c r="A17" s="16" t="s">
        <v>52</v>
      </c>
      <c r="B17" s="2" t="s">
        <v>29</v>
      </c>
      <c r="C17" s="14" t="s">
        <v>16</v>
      </c>
      <c r="D17" s="3">
        <v>300</v>
      </c>
      <c r="E17" s="10"/>
      <c r="F17" s="10">
        <f t="shared" si="0"/>
        <v>0</v>
      </c>
      <c r="G17" s="19"/>
      <c r="H17" s="10">
        <f t="shared" si="1"/>
        <v>0</v>
      </c>
      <c r="I17" s="10">
        <f t="shared" si="2"/>
        <v>0</v>
      </c>
      <c r="J17" s="2"/>
    </row>
    <row r="18" spans="1:10" ht="12.75">
      <c r="A18" s="16" t="s">
        <v>53</v>
      </c>
      <c r="B18" s="2" t="s">
        <v>32</v>
      </c>
      <c r="C18" s="14" t="s">
        <v>16</v>
      </c>
      <c r="D18" s="3">
        <v>1200</v>
      </c>
      <c r="E18" s="10"/>
      <c r="F18" s="10">
        <f t="shared" si="0"/>
        <v>0</v>
      </c>
      <c r="G18" s="19"/>
      <c r="H18" s="10">
        <f t="shared" si="1"/>
        <v>0</v>
      </c>
      <c r="I18" s="10">
        <f t="shared" si="2"/>
        <v>0</v>
      </c>
      <c r="J18" s="2"/>
    </row>
    <row r="19" spans="1:10" ht="12.75">
      <c r="A19" s="16" t="s">
        <v>54</v>
      </c>
      <c r="B19" s="2" t="s">
        <v>18</v>
      </c>
      <c r="C19" s="14" t="s">
        <v>16</v>
      </c>
      <c r="D19" s="3">
        <v>200</v>
      </c>
      <c r="E19" s="10"/>
      <c r="F19" s="10">
        <f t="shared" si="0"/>
        <v>0</v>
      </c>
      <c r="G19" s="19"/>
      <c r="H19" s="10">
        <f t="shared" si="1"/>
        <v>0</v>
      </c>
      <c r="I19" s="10">
        <f t="shared" si="2"/>
        <v>0</v>
      </c>
      <c r="J19" s="2"/>
    </row>
    <row r="20" spans="1:10" ht="12.75">
      <c r="A20" s="16">
        <v>13</v>
      </c>
      <c r="B20" s="2" t="s">
        <v>33</v>
      </c>
      <c r="C20" s="14" t="s">
        <v>31</v>
      </c>
      <c r="D20" s="3">
        <v>1060</v>
      </c>
      <c r="E20" s="10"/>
      <c r="F20" s="10">
        <f t="shared" si="0"/>
        <v>0</v>
      </c>
      <c r="G20" s="19"/>
      <c r="H20" s="10">
        <f t="shared" si="1"/>
        <v>0</v>
      </c>
      <c r="I20" s="10">
        <f t="shared" si="2"/>
        <v>0</v>
      </c>
      <c r="J20" s="2"/>
    </row>
    <row r="21" spans="1:10" ht="12.75">
      <c r="A21" s="16">
        <v>14</v>
      </c>
      <c r="B21" s="2" t="s">
        <v>34</v>
      </c>
      <c r="C21" s="14" t="s">
        <v>31</v>
      </c>
      <c r="D21" s="3">
        <v>1060</v>
      </c>
      <c r="E21" s="10"/>
      <c r="F21" s="10">
        <f t="shared" si="0"/>
        <v>0</v>
      </c>
      <c r="G21" s="19"/>
      <c r="H21" s="10">
        <f t="shared" si="1"/>
        <v>0</v>
      </c>
      <c r="I21" s="10">
        <f t="shared" si="2"/>
        <v>0</v>
      </c>
      <c r="J21" s="2"/>
    </row>
    <row r="22" spans="1:10" ht="13.5" thickBot="1">
      <c r="A22" s="16">
        <v>15</v>
      </c>
      <c r="B22" s="2" t="s">
        <v>35</v>
      </c>
      <c r="C22" s="14" t="s">
        <v>31</v>
      </c>
      <c r="D22" s="3">
        <v>1060</v>
      </c>
      <c r="E22" s="10"/>
      <c r="F22" s="10">
        <f t="shared" si="0"/>
        <v>0</v>
      </c>
      <c r="G22" s="19"/>
      <c r="H22" s="10">
        <f t="shared" si="1"/>
        <v>0</v>
      </c>
      <c r="I22" s="10">
        <f t="shared" si="2"/>
        <v>0</v>
      </c>
      <c r="J22" s="2"/>
    </row>
    <row r="23" spans="1:9" ht="28.5" customHeight="1" thickBot="1">
      <c r="A23" s="58" t="s">
        <v>4</v>
      </c>
      <c r="B23" s="59"/>
      <c r="C23" s="59"/>
      <c r="D23" s="59"/>
      <c r="E23" s="59"/>
      <c r="F23" s="12">
        <f>SUM(F8:F22)</f>
        <v>0</v>
      </c>
      <c r="G23" s="6"/>
      <c r="H23" s="6"/>
      <c r="I23" s="11">
        <f>SUM(I8:I22)</f>
        <v>0</v>
      </c>
    </row>
    <row r="25" ht="12.75">
      <c r="B25" t="s">
        <v>19</v>
      </c>
    </row>
    <row r="26" ht="13.5" thickBot="1"/>
    <row r="27" spans="2:11" ht="12.75">
      <c r="B27" s="60" t="s">
        <v>121</v>
      </c>
      <c r="C27" s="61"/>
      <c r="D27" s="61"/>
      <c r="E27" s="61"/>
      <c r="F27" s="61"/>
      <c r="G27" s="61"/>
      <c r="H27" s="61"/>
      <c r="I27" s="61"/>
      <c r="J27" s="61"/>
      <c r="K27" s="62"/>
    </row>
    <row r="28" spans="2:11" ht="13.5" thickBot="1">
      <c r="B28" s="63"/>
      <c r="C28" s="64"/>
      <c r="D28" s="64"/>
      <c r="E28" s="64"/>
      <c r="F28" s="64"/>
      <c r="G28" s="64"/>
      <c r="H28" s="64"/>
      <c r="I28" s="64"/>
      <c r="J28" s="64"/>
      <c r="K28" s="65"/>
    </row>
  </sheetData>
  <mergeCells count="2">
    <mergeCell ref="A23:E23"/>
    <mergeCell ref="B27:K28"/>
  </mergeCells>
  <printOptions horizontalCentered="1"/>
  <pageMargins left="0.5905511811023623" right="0.5905511811023623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B41" sqref="B41"/>
    </sheetView>
  </sheetViews>
  <sheetFormatPr defaultColWidth="9.00390625" defaultRowHeight="12.75"/>
  <cols>
    <col min="1" max="1" width="4.375" style="0" customWidth="1"/>
    <col min="2" max="2" width="56.75390625" style="0" customWidth="1"/>
    <col min="3" max="3" width="4.25390625" style="0" customWidth="1"/>
    <col min="4" max="4" width="6.75390625" style="0" customWidth="1"/>
    <col min="5" max="5" width="10.875" style="0" customWidth="1"/>
    <col min="6" max="6" width="12.00390625" style="0" customWidth="1"/>
    <col min="7" max="7" width="7.875" style="0" customWidth="1"/>
    <col min="9" max="9" width="11.75390625" style="0" customWidth="1"/>
    <col min="10" max="10" width="10.625" style="0" customWidth="1"/>
    <col min="11" max="11" width="9.125" style="0" hidden="1" customWidth="1"/>
  </cols>
  <sheetData>
    <row r="1" ht="12.75">
      <c r="B1" s="45" t="s">
        <v>116</v>
      </c>
    </row>
    <row r="3" spans="1:2" ht="12.75">
      <c r="A3" s="1" t="s">
        <v>27</v>
      </c>
      <c r="B3" s="1"/>
    </row>
    <row r="4" spans="1:2" ht="12.75">
      <c r="A4" s="1"/>
      <c r="B4" s="1"/>
    </row>
    <row r="5" ht="12.75">
      <c r="B5" s="1" t="s">
        <v>20</v>
      </c>
    </row>
    <row r="6" spans="1:10" ht="63.75">
      <c r="A6" s="4" t="s">
        <v>0</v>
      </c>
      <c r="B6" s="4" t="s">
        <v>21</v>
      </c>
      <c r="C6" s="5" t="s">
        <v>13</v>
      </c>
      <c r="D6" s="5" t="s">
        <v>1</v>
      </c>
      <c r="E6" s="5" t="s">
        <v>2</v>
      </c>
      <c r="F6" s="5" t="s">
        <v>12</v>
      </c>
      <c r="G6" s="5" t="s">
        <v>3</v>
      </c>
      <c r="H6" s="5" t="s">
        <v>10</v>
      </c>
      <c r="I6" s="5" t="s">
        <v>11</v>
      </c>
      <c r="J6" s="13" t="s">
        <v>36</v>
      </c>
    </row>
    <row r="7" spans="1:10" ht="12.75">
      <c r="A7" s="7"/>
      <c r="B7" s="7"/>
      <c r="C7" s="7"/>
      <c r="D7" s="8" t="s">
        <v>5</v>
      </c>
      <c r="E7" s="8" t="s">
        <v>9</v>
      </c>
      <c r="F7" s="8" t="s">
        <v>6</v>
      </c>
      <c r="G7" s="8" t="s">
        <v>7</v>
      </c>
      <c r="H7" s="8" t="s">
        <v>8</v>
      </c>
      <c r="I7" s="8" t="s">
        <v>14</v>
      </c>
      <c r="J7" s="4" t="s">
        <v>37</v>
      </c>
    </row>
    <row r="8" spans="1:10" ht="36" customHeight="1" thickBot="1">
      <c r="A8" s="2">
        <v>1</v>
      </c>
      <c r="B8" s="2" t="s">
        <v>60</v>
      </c>
      <c r="C8" s="14" t="s">
        <v>15</v>
      </c>
      <c r="D8" s="3">
        <v>20</v>
      </c>
      <c r="E8" s="10"/>
      <c r="F8" s="10">
        <f>D8*E8</f>
        <v>0</v>
      </c>
      <c r="G8" s="20"/>
      <c r="H8" s="10">
        <f>SUM(F8*8%)</f>
        <v>0</v>
      </c>
      <c r="I8" s="10">
        <f>SUM(F8:H8)</f>
        <v>0</v>
      </c>
      <c r="J8" s="2"/>
    </row>
    <row r="9" spans="1:9" ht="24" customHeight="1" thickBot="1">
      <c r="A9" s="58" t="s">
        <v>4</v>
      </c>
      <c r="B9" s="59"/>
      <c r="C9" s="59"/>
      <c r="D9" s="59"/>
      <c r="E9" s="59"/>
      <c r="F9" s="12">
        <f>SUM(F8:F8)</f>
        <v>0</v>
      </c>
      <c r="G9" s="6"/>
      <c r="H9" s="6"/>
      <c r="I9" s="41">
        <f>SUM(I8)</f>
        <v>0</v>
      </c>
    </row>
    <row r="12" ht="12.75">
      <c r="B12" t="s">
        <v>19</v>
      </c>
    </row>
    <row r="13" ht="13.5" thickBot="1"/>
    <row r="14" spans="2:11" ht="12.75">
      <c r="B14" s="60" t="s">
        <v>121</v>
      </c>
      <c r="C14" s="61"/>
      <c r="D14" s="61"/>
      <c r="E14" s="61"/>
      <c r="F14" s="61"/>
      <c r="G14" s="61"/>
      <c r="H14" s="61"/>
      <c r="I14" s="61"/>
      <c r="J14" s="61"/>
      <c r="K14" s="62"/>
    </row>
    <row r="15" spans="2:11" ht="13.5" thickBot="1">
      <c r="B15" s="63"/>
      <c r="C15" s="64"/>
      <c r="D15" s="64"/>
      <c r="E15" s="64"/>
      <c r="F15" s="64"/>
      <c r="G15" s="64"/>
      <c r="H15" s="64"/>
      <c r="I15" s="64"/>
      <c r="J15" s="64"/>
      <c r="K15" s="65"/>
    </row>
  </sheetData>
  <mergeCells count="2">
    <mergeCell ref="A9:E9"/>
    <mergeCell ref="B14:K15"/>
  </mergeCells>
  <printOptions horizontalCentered="1"/>
  <pageMargins left="0.5905511811023623" right="0.5905511811023623" top="0.984251968503937" bottom="0.984251968503937" header="0.5118110236220472" footer="0.511811023622047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B41" sqref="B41"/>
    </sheetView>
  </sheetViews>
  <sheetFormatPr defaultColWidth="9.00390625" defaultRowHeight="12.75"/>
  <cols>
    <col min="1" max="1" width="4.375" style="0" customWidth="1"/>
    <col min="2" max="2" width="56.75390625" style="0" customWidth="1"/>
    <col min="3" max="3" width="4.25390625" style="0" customWidth="1"/>
    <col min="4" max="4" width="6.75390625" style="0" customWidth="1"/>
    <col min="5" max="5" width="10.875" style="0" customWidth="1"/>
    <col min="6" max="6" width="12.00390625" style="0" customWidth="1"/>
    <col min="7" max="7" width="7.875" style="0" customWidth="1"/>
    <col min="9" max="9" width="11.75390625" style="0" customWidth="1"/>
    <col min="10" max="10" width="10.625" style="0" customWidth="1"/>
    <col min="11" max="11" width="0.2421875" style="0" customWidth="1"/>
  </cols>
  <sheetData>
    <row r="1" ht="12.75">
      <c r="B1" s="45" t="s">
        <v>116</v>
      </c>
    </row>
    <row r="2" spans="1:2" ht="12.75">
      <c r="A2" s="1" t="s">
        <v>30</v>
      </c>
      <c r="B2" s="1"/>
    </row>
    <row r="3" spans="1:2" ht="12.75">
      <c r="A3" s="1"/>
      <c r="B3" s="1"/>
    </row>
    <row r="4" ht="12.75">
      <c r="B4" s="1" t="s">
        <v>20</v>
      </c>
    </row>
    <row r="5" spans="1:10" ht="63.75">
      <c r="A5" s="4" t="s">
        <v>0</v>
      </c>
      <c r="B5" s="4" t="s">
        <v>21</v>
      </c>
      <c r="C5" s="5" t="s">
        <v>13</v>
      </c>
      <c r="D5" s="5" t="s">
        <v>1</v>
      </c>
      <c r="E5" s="5" t="s">
        <v>2</v>
      </c>
      <c r="F5" s="5" t="s">
        <v>12</v>
      </c>
      <c r="G5" s="5" t="s">
        <v>3</v>
      </c>
      <c r="H5" s="5" t="s">
        <v>10</v>
      </c>
      <c r="I5" s="5" t="s">
        <v>11</v>
      </c>
      <c r="J5" s="13" t="s">
        <v>36</v>
      </c>
    </row>
    <row r="6" spans="1:10" ht="12.75">
      <c r="A6" s="7"/>
      <c r="B6" s="7"/>
      <c r="C6" s="7"/>
      <c r="D6" s="8" t="s">
        <v>5</v>
      </c>
      <c r="E6" s="8" t="s">
        <v>9</v>
      </c>
      <c r="F6" s="8" t="s">
        <v>6</v>
      </c>
      <c r="G6" s="8" t="s">
        <v>7</v>
      </c>
      <c r="H6" s="8" t="s">
        <v>8</v>
      </c>
      <c r="I6" s="8" t="s">
        <v>14</v>
      </c>
      <c r="J6" s="4" t="s">
        <v>37</v>
      </c>
    </row>
    <row r="7" spans="1:10" ht="12.75">
      <c r="A7" s="9" t="s">
        <v>46</v>
      </c>
      <c r="B7" s="2" t="s">
        <v>55</v>
      </c>
      <c r="C7" s="14" t="s">
        <v>15</v>
      </c>
      <c r="D7" s="3">
        <v>40</v>
      </c>
      <c r="E7" s="10"/>
      <c r="F7" s="10">
        <f>D7*E7</f>
        <v>0</v>
      </c>
      <c r="G7" s="19"/>
      <c r="H7" s="10">
        <f>SUM(F7*8%)</f>
        <v>0</v>
      </c>
      <c r="I7" s="10">
        <f>SUM(F7:H7)</f>
        <v>0</v>
      </c>
      <c r="J7" s="2"/>
    </row>
    <row r="8" spans="1:10" ht="12.75">
      <c r="A8" s="9" t="s">
        <v>47</v>
      </c>
      <c r="B8" s="2" t="s">
        <v>56</v>
      </c>
      <c r="C8" s="14" t="s">
        <v>15</v>
      </c>
      <c r="D8" s="3">
        <v>30</v>
      </c>
      <c r="E8" s="10"/>
      <c r="F8" s="10">
        <f>D8*E8</f>
        <v>0</v>
      </c>
      <c r="G8" s="19"/>
      <c r="H8" s="10">
        <f>SUM(F8*8%)</f>
        <v>0</v>
      </c>
      <c r="I8" s="10">
        <f>SUM(F8:H8)</f>
        <v>0</v>
      </c>
      <c r="J8" s="2"/>
    </row>
    <row r="9" spans="1:10" ht="12.75">
      <c r="A9" s="9" t="s">
        <v>48</v>
      </c>
      <c r="B9" s="2" t="s">
        <v>58</v>
      </c>
      <c r="C9" s="14" t="s">
        <v>15</v>
      </c>
      <c r="D9" s="3">
        <v>30</v>
      </c>
      <c r="E9" s="10"/>
      <c r="F9" s="10">
        <f>D9*E9</f>
        <v>0</v>
      </c>
      <c r="G9" s="19"/>
      <c r="H9" s="10">
        <f>SUM(F9*8%)</f>
        <v>0</v>
      </c>
      <c r="I9" s="10">
        <f>SUM(F9:H9)</f>
        <v>0</v>
      </c>
      <c r="J9" s="2"/>
    </row>
    <row r="10" spans="1:10" ht="12.75">
      <c r="A10" s="9" t="s">
        <v>49</v>
      </c>
      <c r="B10" s="2" t="s">
        <v>57</v>
      </c>
      <c r="C10" s="14" t="s">
        <v>15</v>
      </c>
      <c r="D10" s="3">
        <v>30</v>
      </c>
      <c r="E10" s="10"/>
      <c r="F10" s="10">
        <f>D10*E10</f>
        <v>0</v>
      </c>
      <c r="G10" s="19"/>
      <c r="H10" s="10">
        <f>SUM(F10*8%)</f>
        <v>0</v>
      </c>
      <c r="I10" s="10">
        <f>SUM(F10:H10)</f>
        <v>0</v>
      </c>
      <c r="J10" s="2"/>
    </row>
    <row r="11" spans="1:10" ht="13.5" thickBot="1">
      <c r="A11" s="9" t="s">
        <v>50</v>
      </c>
      <c r="B11" s="2" t="s">
        <v>59</v>
      </c>
      <c r="C11" s="14" t="s">
        <v>15</v>
      </c>
      <c r="D11" s="3">
        <v>40</v>
      </c>
      <c r="E11" s="10"/>
      <c r="F11" s="10">
        <f>D11*E11</f>
        <v>0</v>
      </c>
      <c r="G11" s="19"/>
      <c r="H11" s="10">
        <f>SUM(F11*8%)</f>
        <v>0</v>
      </c>
      <c r="I11" s="10">
        <f>SUM(F11:H11)</f>
        <v>0</v>
      </c>
      <c r="J11" s="2"/>
    </row>
    <row r="12" spans="1:9" ht="24" customHeight="1" thickBot="1">
      <c r="A12" s="58" t="s">
        <v>4</v>
      </c>
      <c r="B12" s="59"/>
      <c r="C12" s="59"/>
      <c r="D12" s="59"/>
      <c r="E12" s="59"/>
      <c r="F12" s="12">
        <f>SUM(F7:F11)</f>
        <v>0</v>
      </c>
      <c r="G12" s="6"/>
      <c r="H12" s="6"/>
      <c r="I12" s="11">
        <f>SUM(I7:I11)</f>
        <v>0</v>
      </c>
    </row>
    <row r="14" ht="12.75">
      <c r="B14" t="s">
        <v>19</v>
      </c>
    </row>
    <row r="15" ht="13.5" thickBot="1"/>
    <row r="16" spans="2:11" ht="12.75">
      <c r="B16" s="60" t="s">
        <v>121</v>
      </c>
      <c r="C16" s="61"/>
      <c r="D16" s="61"/>
      <c r="E16" s="61"/>
      <c r="F16" s="61"/>
      <c r="G16" s="61"/>
      <c r="H16" s="61"/>
      <c r="I16" s="61"/>
      <c r="J16" s="61"/>
      <c r="K16" s="62"/>
    </row>
    <row r="17" spans="2:11" ht="13.5" thickBot="1">
      <c r="B17" s="63"/>
      <c r="C17" s="64"/>
      <c r="D17" s="64"/>
      <c r="E17" s="64"/>
      <c r="F17" s="64"/>
      <c r="G17" s="64"/>
      <c r="H17" s="64"/>
      <c r="I17" s="64"/>
      <c r="J17" s="64"/>
      <c r="K17" s="65"/>
    </row>
  </sheetData>
  <mergeCells count="2">
    <mergeCell ref="A12:E12"/>
    <mergeCell ref="B16:K17"/>
  </mergeCells>
  <printOptions horizontalCentered="1"/>
  <pageMargins left="0.5905511811023623" right="0.5905511811023623" top="0.984251968503937" bottom="0.984251968503937" header="0.5118110236220472" footer="0.5118110236220472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93" zoomScaleNormal="93" workbookViewId="0" topLeftCell="A1">
      <selection activeCell="M18" sqref="M18"/>
    </sheetView>
  </sheetViews>
  <sheetFormatPr defaultColWidth="9.00390625" defaultRowHeight="12.75"/>
  <cols>
    <col min="1" max="1" width="3.125" style="21" customWidth="1"/>
    <col min="2" max="2" width="42.625" style="21" customWidth="1"/>
    <col min="3" max="4" width="6.625" style="21" customWidth="1"/>
    <col min="5" max="5" width="7.75390625" style="21" customWidth="1"/>
    <col min="6" max="6" width="10.00390625" style="21" customWidth="1"/>
    <col min="7" max="7" width="5.375" style="21" customWidth="1"/>
    <col min="8" max="8" width="6.25390625" style="21" customWidth="1"/>
    <col min="9" max="9" width="11.125" style="21" customWidth="1"/>
    <col min="10" max="10" width="13.00390625" style="21" customWidth="1"/>
    <col min="11" max="11" width="13.75390625" style="21" customWidth="1"/>
    <col min="12" max="12" width="13.375" style="21" customWidth="1"/>
    <col min="13" max="13" width="12.25390625" style="21" customWidth="1"/>
    <col min="14" max="14" width="5.875" style="21" customWidth="1"/>
    <col min="15" max="15" width="42.125" style="21" customWidth="1"/>
    <col min="16" max="16384" width="9.125" style="21" customWidth="1"/>
  </cols>
  <sheetData>
    <row r="1" ht="12.75">
      <c r="B1" s="45" t="s">
        <v>116</v>
      </c>
    </row>
    <row r="2" ht="12.75">
      <c r="B2" s="22" t="s">
        <v>97</v>
      </c>
    </row>
    <row r="3" ht="12.75">
      <c r="B3" s="22" t="s">
        <v>98</v>
      </c>
    </row>
    <row r="4" spans="1:13" ht="106.5" customHeight="1">
      <c r="A4" s="23" t="s">
        <v>99</v>
      </c>
      <c r="B4" s="23" t="s">
        <v>100</v>
      </c>
      <c r="C4" s="23" t="s">
        <v>101</v>
      </c>
      <c r="D4" s="23" t="s">
        <v>102</v>
      </c>
      <c r="E4" s="23" t="s">
        <v>103</v>
      </c>
      <c r="F4" s="23" t="s">
        <v>104</v>
      </c>
      <c r="G4" s="23" t="s">
        <v>105</v>
      </c>
      <c r="H4" s="23" t="s">
        <v>106</v>
      </c>
      <c r="I4" s="23" t="s">
        <v>107</v>
      </c>
      <c r="J4" s="23" t="s">
        <v>118</v>
      </c>
      <c r="K4" s="23" t="s">
        <v>117</v>
      </c>
      <c r="L4" s="24"/>
      <c r="M4" s="24"/>
    </row>
    <row r="5" spans="1:11" ht="146.25" customHeight="1">
      <c r="A5" s="25">
        <v>1</v>
      </c>
      <c r="B5" s="72" t="s">
        <v>123</v>
      </c>
      <c r="C5" s="25" t="s">
        <v>15</v>
      </c>
      <c r="D5" s="25">
        <v>300</v>
      </c>
      <c r="E5" s="27"/>
      <c r="F5" s="27"/>
      <c r="G5" s="28"/>
      <c r="H5" s="27"/>
      <c r="I5" s="42"/>
      <c r="J5" s="29"/>
      <c r="K5" s="29"/>
    </row>
    <row r="6" spans="1:11" ht="162.75" customHeight="1">
      <c r="A6" s="25">
        <v>2</v>
      </c>
      <c r="B6" s="72" t="s">
        <v>124</v>
      </c>
      <c r="C6" s="25" t="s">
        <v>15</v>
      </c>
      <c r="D6" s="25">
        <v>700</v>
      </c>
      <c r="E6" s="27"/>
      <c r="F6" s="27"/>
      <c r="G6" s="28"/>
      <c r="H6" s="27"/>
      <c r="I6" s="42"/>
      <c r="J6" s="29"/>
      <c r="K6" s="29"/>
    </row>
    <row r="7" spans="1:11" ht="192" customHeight="1">
      <c r="A7" s="25">
        <v>3</v>
      </c>
      <c r="B7" s="72" t="s">
        <v>125</v>
      </c>
      <c r="C7" s="25" t="s">
        <v>15</v>
      </c>
      <c r="D7" s="25">
        <v>240</v>
      </c>
      <c r="E7" s="27"/>
      <c r="F7" s="27"/>
      <c r="G7" s="28"/>
      <c r="H7" s="27"/>
      <c r="I7" s="42"/>
      <c r="J7" s="29"/>
      <c r="K7" s="29"/>
    </row>
    <row r="8" spans="1:13" ht="165" customHeight="1">
      <c r="A8" s="25">
        <v>4</v>
      </c>
      <c r="B8" s="72" t="s">
        <v>126</v>
      </c>
      <c r="C8" s="25" t="s">
        <v>15</v>
      </c>
      <c r="D8" s="25">
        <v>120</v>
      </c>
      <c r="E8" s="27"/>
      <c r="F8" s="27"/>
      <c r="G8" s="28"/>
      <c r="H8" s="27"/>
      <c r="I8" s="42"/>
      <c r="J8" s="29"/>
      <c r="K8" s="29"/>
      <c r="L8" s="30"/>
      <c r="M8" s="30"/>
    </row>
    <row r="9" spans="1:11" ht="172.5" customHeight="1">
      <c r="A9" s="25">
        <v>5</v>
      </c>
      <c r="B9" s="72" t="s">
        <v>127</v>
      </c>
      <c r="C9" s="25" t="s">
        <v>15</v>
      </c>
      <c r="D9" s="25">
        <v>240</v>
      </c>
      <c r="E9" s="27"/>
      <c r="F9" s="27"/>
      <c r="G9" s="28"/>
      <c r="H9" s="27"/>
      <c r="I9" s="42"/>
      <c r="J9" s="29"/>
      <c r="K9" s="29"/>
    </row>
    <row r="10" spans="1:11" ht="136.5" customHeight="1">
      <c r="A10" s="25">
        <v>6</v>
      </c>
      <c r="B10" s="72" t="s">
        <v>128</v>
      </c>
      <c r="C10" s="25" t="s">
        <v>15</v>
      </c>
      <c r="D10" s="25">
        <v>400</v>
      </c>
      <c r="E10" s="27"/>
      <c r="F10" s="27"/>
      <c r="G10" s="28"/>
      <c r="H10" s="27"/>
      <c r="I10" s="42"/>
      <c r="J10" s="29"/>
      <c r="K10" s="29"/>
    </row>
    <row r="11" spans="1:11" ht="108.75" customHeight="1">
      <c r="A11" s="25">
        <v>7</v>
      </c>
      <c r="B11" s="72" t="s">
        <v>129</v>
      </c>
      <c r="C11" s="25" t="s">
        <v>15</v>
      </c>
      <c r="D11" s="25">
        <v>600</v>
      </c>
      <c r="E11" s="27"/>
      <c r="F11" s="27"/>
      <c r="G11" s="28"/>
      <c r="H11" s="27"/>
      <c r="I11" s="42"/>
      <c r="J11" s="29"/>
      <c r="K11" s="29"/>
    </row>
    <row r="12" spans="1:11" ht="152.25" customHeight="1">
      <c r="A12" s="25">
        <v>8</v>
      </c>
      <c r="B12" s="72" t="s">
        <v>130</v>
      </c>
      <c r="C12" s="25" t="s">
        <v>15</v>
      </c>
      <c r="D12" s="25">
        <v>240</v>
      </c>
      <c r="E12" s="27"/>
      <c r="F12" s="27"/>
      <c r="G12" s="28"/>
      <c r="H12" s="27"/>
      <c r="I12" s="42"/>
      <c r="J12" s="29"/>
      <c r="K12" s="29"/>
    </row>
    <row r="13" spans="1:11" ht="129.75" customHeight="1">
      <c r="A13" s="25">
        <v>9</v>
      </c>
      <c r="B13" s="73" t="s">
        <v>131</v>
      </c>
      <c r="C13" s="25" t="s">
        <v>15</v>
      </c>
      <c r="D13" s="25">
        <v>120</v>
      </c>
      <c r="E13" s="27"/>
      <c r="F13" s="27"/>
      <c r="G13" s="28"/>
      <c r="H13" s="27"/>
      <c r="I13" s="42"/>
      <c r="J13" s="29"/>
      <c r="K13" s="29"/>
    </row>
    <row r="14" spans="1:11" ht="99.75" customHeight="1">
      <c r="A14" s="25">
        <v>10</v>
      </c>
      <c r="B14" s="72" t="s">
        <v>132</v>
      </c>
      <c r="C14" s="25" t="s">
        <v>15</v>
      </c>
      <c r="D14" s="25">
        <v>120</v>
      </c>
      <c r="E14" s="27"/>
      <c r="F14" s="27"/>
      <c r="G14" s="28"/>
      <c r="H14" s="27"/>
      <c r="I14" s="42"/>
      <c r="J14" s="29"/>
      <c r="K14" s="29"/>
    </row>
    <row r="15" spans="1:11" ht="101.25" customHeight="1">
      <c r="A15" s="25">
        <v>11</v>
      </c>
      <c r="B15" s="72" t="s">
        <v>133</v>
      </c>
      <c r="C15" s="25" t="s">
        <v>15</v>
      </c>
      <c r="D15" s="25">
        <v>30</v>
      </c>
      <c r="E15" s="27"/>
      <c r="F15" s="27"/>
      <c r="G15" s="28"/>
      <c r="H15" s="27"/>
      <c r="I15" s="42"/>
      <c r="J15" s="29"/>
      <c r="K15" s="29"/>
    </row>
    <row r="16" spans="1:11" ht="96.75" customHeight="1">
      <c r="A16" s="25">
        <v>12</v>
      </c>
      <c r="B16" s="74" t="s">
        <v>134</v>
      </c>
      <c r="C16" s="32" t="s">
        <v>15</v>
      </c>
      <c r="D16" s="32">
        <v>10</v>
      </c>
      <c r="E16" s="33"/>
      <c r="F16" s="33"/>
      <c r="G16" s="28"/>
      <c r="H16" s="27"/>
      <c r="I16" s="42"/>
      <c r="J16" s="32"/>
      <c r="K16" s="32"/>
    </row>
    <row r="17" spans="1:11" ht="89.25" customHeight="1">
      <c r="A17" s="25">
        <v>13</v>
      </c>
      <c r="B17" s="31" t="s">
        <v>108</v>
      </c>
      <c r="C17" s="32" t="s">
        <v>31</v>
      </c>
      <c r="D17" s="32">
        <v>400</v>
      </c>
      <c r="E17" s="33"/>
      <c r="F17" s="33"/>
      <c r="G17" s="28"/>
      <c r="H17" s="27"/>
      <c r="I17" s="42"/>
      <c r="J17" s="32"/>
      <c r="K17" s="32"/>
    </row>
    <row r="18" spans="1:11" ht="83.25" customHeight="1">
      <c r="A18" s="25">
        <v>14</v>
      </c>
      <c r="B18" s="26" t="s">
        <v>109</v>
      </c>
      <c r="C18" s="32" t="s">
        <v>31</v>
      </c>
      <c r="D18" s="32">
        <v>500</v>
      </c>
      <c r="E18" s="33"/>
      <c r="F18" s="33"/>
      <c r="G18" s="28"/>
      <c r="H18" s="27"/>
      <c r="I18" s="42"/>
      <c r="J18" s="32"/>
      <c r="K18" s="32"/>
    </row>
    <row r="19" spans="1:11" ht="90.75" customHeight="1">
      <c r="A19" s="25">
        <v>15</v>
      </c>
      <c r="B19" s="26" t="s">
        <v>110</v>
      </c>
      <c r="C19" s="25" t="s">
        <v>31</v>
      </c>
      <c r="D19" s="25">
        <v>800</v>
      </c>
      <c r="E19" s="27"/>
      <c r="F19" s="33"/>
      <c r="G19" s="28"/>
      <c r="H19" s="27"/>
      <c r="I19" s="42"/>
      <c r="J19" s="29"/>
      <c r="K19" s="29"/>
    </row>
    <row r="20" spans="1:11" ht="84.75" customHeight="1" thickBot="1">
      <c r="A20" s="52">
        <v>16</v>
      </c>
      <c r="B20" s="53" t="s">
        <v>111</v>
      </c>
      <c r="C20" s="52" t="s">
        <v>31</v>
      </c>
      <c r="D20" s="52">
        <v>1000</v>
      </c>
      <c r="E20" s="54"/>
      <c r="F20" s="43"/>
      <c r="G20" s="28"/>
      <c r="H20" s="27"/>
      <c r="I20" s="44"/>
      <c r="J20" s="29"/>
      <c r="K20" s="29"/>
    </row>
    <row r="21" spans="1:13" ht="30.75" customHeight="1" thickBot="1">
      <c r="A21" s="55"/>
      <c r="B21" s="56" t="s">
        <v>112</v>
      </c>
      <c r="C21" s="66"/>
      <c r="D21" s="66"/>
      <c r="E21" s="57" t="s">
        <v>115</v>
      </c>
      <c r="F21" s="50">
        <f>SUM(F5:F20)</f>
        <v>0</v>
      </c>
      <c r="G21" s="37"/>
      <c r="H21" s="37"/>
      <c r="I21" s="51">
        <f>SUM(I5:I20)</f>
        <v>0</v>
      </c>
      <c r="J21" s="38"/>
      <c r="K21" s="38"/>
      <c r="L21" s="38"/>
      <c r="M21" s="39"/>
    </row>
    <row r="22" spans="1:13" ht="12.75" customHeight="1">
      <c r="A22" s="34"/>
      <c r="B22" s="46" t="s">
        <v>119</v>
      </c>
      <c r="C22" s="36"/>
      <c r="D22" s="36"/>
      <c r="E22" s="47"/>
      <c r="F22" s="48"/>
      <c r="G22" s="37"/>
      <c r="H22" s="37"/>
      <c r="I22" s="49"/>
      <c r="J22" s="38"/>
      <c r="K22" s="38"/>
      <c r="L22" s="38"/>
      <c r="M22" s="39"/>
    </row>
    <row r="23" spans="1:13" ht="12.75">
      <c r="A23" s="34"/>
      <c r="B23" s="35"/>
      <c r="C23" s="36"/>
      <c r="D23" s="36"/>
      <c r="E23" s="40"/>
      <c r="F23" s="40"/>
      <c r="G23" s="38"/>
      <c r="H23" s="38"/>
      <c r="I23" s="38"/>
      <c r="J23" s="38"/>
      <c r="K23" s="38"/>
      <c r="L23" s="38"/>
      <c r="M23" s="39"/>
    </row>
    <row r="24" spans="1:13" ht="12.75" customHeight="1">
      <c r="A24" s="67" t="s">
        <v>113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1:13" ht="12.75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ht="12.75">
      <c r="A26" s="22" t="s">
        <v>114</v>
      </c>
    </row>
    <row r="27" ht="13.5" thickBot="1"/>
    <row r="28" spans="2:11" ht="24.75" customHeight="1" thickBot="1">
      <c r="B28" s="69" t="s">
        <v>120</v>
      </c>
      <c r="C28" s="70"/>
      <c r="D28" s="70"/>
      <c r="E28" s="70"/>
      <c r="F28" s="70"/>
      <c r="G28" s="70"/>
      <c r="H28" s="70"/>
      <c r="I28" s="70"/>
      <c r="J28" s="70"/>
      <c r="K28" s="71"/>
    </row>
    <row r="29" ht="13.5" thickBot="1"/>
    <row r="30" spans="2:11" ht="12.75">
      <c r="B30" s="60" t="s">
        <v>122</v>
      </c>
      <c r="C30" s="61"/>
      <c r="D30" s="61"/>
      <c r="E30" s="61"/>
      <c r="F30" s="61"/>
      <c r="G30" s="61"/>
      <c r="H30" s="61"/>
      <c r="I30" s="61"/>
      <c r="J30" s="61"/>
      <c r="K30" s="62"/>
    </row>
    <row r="31" spans="2:11" ht="13.5" thickBot="1">
      <c r="B31" s="63"/>
      <c r="C31" s="64"/>
      <c r="D31" s="64"/>
      <c r="E31" s="64"/>
      <c r="F31" s="64"/>
      <c r="G31" s="64"/>
      <c r="H31" s="64"/>
      <c r="I31" s="64"/>
      <c r="J31" s="64"/>
      <c r="K31" s="65"/>
    </row>
  </sheetData>
  <sheetProtection selectLockedCells="1" selectUnlockedCells="1"/>
  <mergeCells count="5">
    <mergeCell ref="B30:K31"/>
    <mergeCell ref="C21:D21"/>
    <mergeCell ref="A24:M24"/>
    <mergeCell ref="A25:M25"/>
    <mergeCell ref="B28:K28"/>
  </mergeCells>
  <printOptions/>
  <pageMargins left="0.75" right="0.75" top="0.49" bottom="1" header="0.5118055555555555" footer="0.511805555555555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2012-01-31T11:26:13Z</cp:lastPrinted>
  <dcterms:created xsi:type="dcterms:W3CDTF">2004-07-09T07:59:18Z</dcterms:created>
  <dcterms:modified xsi:type="dcterms:W3CDTF">2012-01-31T11:29:03Z</dcterms:modified>
  <cp:category/>
  <cp:version/>
  <cp:contentType/>
  <cp:contentStatus/>
</cp:coreProperties>
</file>