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activeTab="1"/>
  </bookViews>
  <sheets>
    <sheet name="pakiet I " sheetId="1" r:id="rId1"/>
    <sheet name="pakiet II  " sheetId="2" r:id="rId2"/>
    <sheet name=" pakiet III" sheetId="3" r:id="rId3"/>
    <sheet name="pakiet IV" sheetId="4" r:id="rId4"/>
    <sheet name="pakietV" sheetId="5" r:id="rId5"/>
    <sheet name="pakiet VI" sheetId="6" r:id="rId6"/>
    <sheet name="pakiet VII" sheetId="7" r:id="rId7"/>
  </sheets>
  <externalReferences>
    <externalReference r:id="rId10"/>
    <externalReference r:id="rId11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_xlnm.Print_Area" localSheetId="0">'pakiet I '!$A$1:$W$50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<sst xmlns="http://schemas.openxmlformats.org/spreadsheetml/2006/main" count="334" uniqueCount="103">
  <si>
    <t xml:space="preserve">  </t>
  </si>
  <si>
    <t>RAZEM</t>
  </si>
  <si>
    <t>Kwota VAT</t>
  </si>
  <si>
    <t xml:space="preserve"> </t>
  </si>
  <si>
    <t>A</t>
  </si>
  <si>
    <t>B</t>
  </si>
  <si>
    <t>Wartość netto stanowiąca iloczyn             A X B = C</t>
  </si>
  <si>
    <t>C</t>
  </si>
  <si>
    <t>D</t>
  </si>
  <si>
    <t>E</t>
  </si>
  <si>
    <t>F</t>
  </si>
  <si>
    <t>VAT%</t>
  </si>
  <si>
    <t>Ilość</t>
  </si>
  <si>
    <t>Wartość brutto stanowiąca sumę                     C + E = F</t>
  </si>
  <si>
    <t>szt.</t>
  </si>
  <si>
    <t>Nazwa artykułu</t>
  </si>
  <si>
    <t>op.</t>
  </si>
  <si>
    <t>L.p.</t>
  </si>
  <si>
    <t>1.</t>
  </si>
  <si>
    <t>2.</t>
  </si>
  <si>
    <t>3.</t>
  </si>
  <si>
    <t>Kuweta makro z dwiema ściankami optycznie gładkimi o poj. 4 ml lub 4,5 ml, gładkie ścianki bez zarysowań i zanieczyszczeń</t>
  </si>
  <si>
    <t>Numer katalogowy</t>
  </si>
  <si>
    <t>Nazwa handlowa           /producent</t>
  </si>
  <si>
    <t>Nazwa handlowa i producent</t>
  </si>
  <si>
    <t>J.m.</t>
  </si>
  <si>
    <t>Cena netto za 1 opakowanie/szt.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</si>
  <si>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</si>
  <si>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</si>
  <si>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</si>
  <si>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</si>
  <si>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</si>
  <si>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</si>
  <si>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</si>
  <si>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</si>
  <si>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</si>
  <si>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</si>
  <si>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</si>
  <si>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</si>
  <si>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</si>
  <si>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</si>
  <si>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</si>
  <si>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Cena netto za szt.</t>
  </si>
  <si>
    <t>Szkiełka podstawowe cięte          
  ( a 50 szt.)</t>
  </si>
  <si>
    <t>Szkiełka nakrywkowe  24 x 24 
( a 100 szt)</t>
  </si>
  <si>
    <t xml:space="preserve"> Cylinder miarowy szklany 
o poj. 100 ml</t>
  </si>
  <si>
    <t xml:space="preserve">Cylinder miarowy szklany 
o poj. 500 ml </t>
  </si>
  <si>
    <t>Szkiełka podstawowe z matowym polem  
 ( a 50 szt )</t>
  </si>
  <si>
    <t xml:space="preserve">Probówka MINI do badań parazytologicznych  </t>
  </si>
  <si>
    <t>Wymagania dotyczące produktu z poz .1:
1) Zestawy 1x użytku bez konieczności mycia,  2) Probówki gotowe do użycia,  3) Probówki zawierają; utrwalacz- formalinę i triton jako surfaktant w ilosci nie wiekszej niż 2,5 ml
4) Obecne trójwymiarowe filtry umożliwiające łatwą separację jaj, larw, cyst i oocyst pasożytów, 5) Duża klarownosć preparatów, 6) Mała objetość próbki, 
7) Zestaw zawiera octan etylu, 8) Probówki kompatybilne z automatyczną stacją roboczą tego samego producenta.</t>
  </si>
  <si>
    <t xml:space="preserve">Pakiet nr 1    -  nakłuwacze i kuwety  </t>
  </si>
  <si>
    <t>Wartość netto stanowiąca iloczyn                      A X B = C</t>
  </si>
  <si>
    <t>Wartość netto stanowiąca iloczyn                           A X B = C</t>
  </si>
  <si>
    <t>Końcówka do pipet o poj. do 200 ul typ Eppendorf</t>
  </si>
  <si>
    <t>Końcówka do pipet o poj. do 1000 ul typ Eppendorf</t>
  </si>
  <si>
    <t>Probówka o poj. 10 ml , stożkowa z PS</t>
  </si>
  <si>
    <t>Probówka o poj. 5 ml ze znacznikiem i granulatem</t>
  </si>
  <si>
    <t xml:space="preserve">Bagietka laboratoryjna z polipropylenu pełna dł. 125 mm., średnica 4 mm. </t>
  </si>
  <si>
    <t>Najmniejsze
oferowane opakowanie zbiorcze 
zawiera szt.</t>
  </si>
  <si>
    <t>Pakiet nr 2 -  probówki, pipety, ezy.</t>
  </si>
  <si>
    <t>Płytki Petriego  - dolna płytka Ø10 cm</t>
  </si>
  <si>
    <t>Cena  netto  za szt.</t>
  </si>
  <si>
    <t xml:space="preserve">Cena  netto za szt. </t>
  </si>
  <si>
    <t xml:space="preserve">Cena netto 
za szt. </t>
  </si>
  <si>
    <t xml:space="preserve">Cena netto
za szt.  </t>
  </si>
  <si>
    <t>Ezy bakteriologiczne jednorazowe jałowe,  
o poj. 1 ul</t>
  </si>
  <si>
    <t>Ezy bakteriologiczne jednorazowe jałowe,
o poj. 10 ul</t>
  </si>
  <si>
    <t>Pakiet nr 7 - Płytki Petriego</t>
  </si>
  <si>
    <t>PAKIET  NR 6 - kapilary do gazometrii</t>
  </si>
  <si>
    <t>PAKIET  NR  5 - Szkło laboratoryjne</t>
  </si>
  <si>
    <t>Pakiet nr 4 - Probówka parazytologiczna</t>
  </si>
  <si>
    <t>Pakiet nr 3 - Płyty do oznaczeń grup krwi</t>
  </si>
  <si>
    <t>Płyty do oznaczeń grup krwi jednorazowe na 8 otworów w poziomie</t>
  </si>
  <si>
    <t>Zamawiający dopuszcza:
 w poz. 4 pipety jałowe pakowane pojedyńczo lub maksymalnie do 5 szt., 
 w poz. 2 i 3 ezy jałowe pakowane pojedyńczo lub maksymalnie do 10 szt.</t>
  </si>
  <si>
    <t>Kapilary do gazometrii o poj.     130 ul z heparyną sodową</t>
  </si>
  <si>
    <t>Jedn. miary</t>
  </si>
  <si>
    <t>Załącznik 2  -  FORMULARZ CENOWY</t>
  </si>
  <si>
    <t xml:space="preserve">Pipety pasterowskie jednorazowe jałowe o poj. 1 ml, długość 145 ÷150 mm, podziałka 0,25 ml </t>
  </si>
  <si>
    <t xml:space="preserve">Pipety pasterowskie jednorazowe nie  jałowe o poj. 1 ml, długość 145 ÷150 mm, podziałka 0,25 ml </t>
  </si>
  <si>
    <t>Probówka do koagulologii z przekłuwanym korkiem na 1,8 ÷ 2 ml z 0,2 ml 3,2 % cytrynianu sodu ze znacznikiem</t>
  </si>
  <si>
    <t>Probówka z rozpylonym roztworem EDTA - 2 K, wyraźny znacznik na 1  ml krwi z przekłuwanym korkiem 
wysokość probówki 75 mm (do aparatu Cell - Dyn Ruby )</t>
  </si>
  <si>
    <t>Zestaw do OB. na 0,8 ÷ 1 ml krwi                       rurka jednorazowego użytku z podziałkaą
0 - 180 mm i uszczelką mocującą rurkę w probówce, wyraźny znacznik na 1,0 ml krwi</t>
  </si>
  <si>
    <t>Probówka plastikowa sterylna z korkiem  o pojemności 10 ÷ 11 ml do pobierania płynu mózgowordzeniowego</t>
  </si>
  <si>
    <r>
      <t>Płytki Petriego jednorazowego użytku  sterylne  bez wentylacji
Ø 80 mm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lub Ø 90 mm</t>
    </r>
  </si>
  <si>
    <t>Zlewka niska z wylewem szklana
 o poj. 250 ml</t>
  </si>
  <si>
    <t>Zlewka niska z wylewem szklana 
o poj. 100 ml</t>
  </si>
  <si>
    <t>Kolba stożkowa - Erlenmeyera wąska  szyjka poj.  250 ml</t>
  </si>
  <si>
    <t>Kolba stożkowa - Erlenmeyera wąska  szyjka poj.  500 ml</t>
  </si>
  <si>
    <t>Korek do probówki z poz. 10</t>
  </si>
  <si>
    <t>Probówki szklane  wys. 15 - 15,5 cm 
 Ø 1,2 - 1,6cm (dopuszczone szkło borokrzemowe wytrzymałość do 200 st.cel.)</t>
  </si>
  <si>
    <t>Probówki z płynem do liczenia retikulocytów
 na 100 - 120 mikrolitra krwi</t>
  </si>
  <si>
    <t>Probówka z granulatem i przspieszczem do szybkiego wykrzepiania krwi z polipropylenu o poj. 10 ÷ 11 ml krwi , przejrzystość bardzo dobra, wymiary 16 x 100 mm</t>
  </si>
  <si>
    <t>Korek do probówki z poz. 18</t>
  </si>
  <si>
    <t xml:space="preserve"> Cylinder miarowy szklany 
o poj. 50 ml</t>
  </si>
  <si>
    <t>Probówki szklane o poj. 4-5 ml 
 ( 12 x 75 )  okrągłodenne</t>
  </si>
  <si>
    <t>Wartość netto stanowiąca iloczyn         
    A X B = C</t>
  </si>
  <si>
    <t xml:space="preserve">Probówka z PS  o poj. 10 ÷ 11 ml okrągłodenna pusta, bez znacznika </t>
  </si>
  <si>
    <r>
      <t xml:space="preserve">Eksykator  szklany z pokrywą bez kranu z wkładem porcelanowym </t>
    </r>
    <r>
      <rPr>
        <sz val="8"/>
        <rFont val="Arial"/>
        <family val="0"/>
      </rPr>
      <t>Ø</t>
    </r>
    <r>
      <rPr>
        <sz val="8"/>
        <rFont val="Times New Roman"/>
        <family val="1"/>
      </rPr>
      <t xml:space="preserve"> otworu 150-160 mm</t>
    </r>
  </si>
  <si>
    <r>
      <t xml:space="preserve">Probówki  z PS o poj. 3 ml,  ze znacznikiem
 1-2 ml, </t>
    </r>
    <r>
      <rPr>
        <sz val="8"/>
        <rFont val="Arial"/>
        <family val="0"/>
      </rPr>
      <t>Ø</t>
    </r>
    <r>
      <rPr>
        <sz val="8"/>
        <rFont val="Times New Roman"/>
        <family val="1"/>
      </rPr>
      <t xml:space="preserve"> 12x55 mm.</t>
    </r>
  </si>
  <si>
    <t>Nakłuwacz automatyczny w kształcie literyT igłowy - głębokość nakłucia 2,4 mm</t>
  </si>
  <si>
    <t>Nakłuwacz automatyczny w kształcie litery T igłowy - głębokość nakłucia 1,8 mm</t>
  </si>
  <si>
    <t>Nakłuwacz automatyczny  w kształcie litery T nożykowy - szerokość nożyka 1,5 mm kąt scięcia 45 stopni wykonany ze stali nierdzewnej  - głębokość nakłucia 2,0 mm</t>
  </si>
  <si>
    <t>UWAGA!
Brak wypełnienia kolumny "Numer katalogowy" i "Nazwa handlowa / producent"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</si>
</sst>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\ &quot;zł&quot;;[Red]\-#,##0.0000\ &quot;zł&quot;"/>
    <numFmt numFmtId="168" formatCode="#,##0.0000\ [$€-1];[Red]\-#,##0.0000\ [$€-1]"/>
    <numFmt numFmtId="169" formatCode="#,##0.00_ ;[Red]\-#,##0.00\ "/>
    <numFmt numFmtId="170" formatCode="#,##0.0000"/>
    <numFmt numFmtId="171" formatCode="#,##0.000"/>
    <numFmt numFmtId="172" formatCode="#,##0.0"/>
    <numFmt numFmtId="173" formatCode="#,##0.00\ &quot;zł&quot;"/>
    <numFmt numFmtId="174" formatCode="#\ ?/?"/>
    <numFmt numFmtId="175" formatCode="0.000"/>
    <numFmt numFmtId="176" formatCode="[$-415]d\ mmmm\ yyyy"/>
    <numFmt numFmtId="177" formatCode="#,##0.0000_ ;[Red]\-#,##0.0000\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0.0%"/>
    <numFmt numFmtId="187" formatCode="0.0000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b/>
      <sz val="9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52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2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20" borderId="10" xfId="0" applyFont="1" applyFill="1" applyBorder="1" applyAlignment="1">
      <alignment horizontal="center" wrapText="1"/>
    </xf>
    <xf numFmtId="0" fontId="5" fillId="0" borderId="0" xfId="54" applyFont="1">
      <alignment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4" fillId="0" borderId="0" xfId="54">
      <alignment/>
      <protection/>
    </xf>
    <xf numFmtId="0" fontId="4" fillId="20" borderId="10" xfId="54" applyFill="1" applyBorder="1">
      <alignment/>
      <protection/>
    </xf>
    <xf numFmtId="0" fontId="4" fillId="20" borderId="10" xfId="54" applyFill="1" applyBorder="1" applyAlignment="1">
      <alignment horizontal="center"/>
      <protection/>
    </xf>
    <xf numFmtId="0" fontId="5" fillId="20" borderId="10" xfId="54" applyFont="1" applyFill="1" applyBorder="1" applyAlignment="1">
      <alignment horizontal="center"/>
      <protection/>
    </xf>
    <xf numFmtId="0" fontId="5" fillId="20" borderId="10" xfId="54" applyFont="1" applyFill="1" applyBorder="1" applyAlignment="1">
      <alignment horizontal="center" wrapText="1"/>
      <protection/>
    </xf>
    <xf numFmtId="4" fontId="4" fillId="0" borderId="0" xfId="54" applyNumberFormat="1">
      <alignment/>
      <protection/>
    </xf>
    <xf numFmtId="0" fontId="5" fillId="0" borderId="11" xfId="54" applyFont="1" applyBorder="1" applyAlignment="1">
      <alignment horizontal="center" vertical="center"/>
      <protection/>
    </xf>
    <xf numFmtId="0" fontId="4" fillId="20" borderId="11" xfId="54" applyFill="1" applyBorder="1" applyAlignment="1">
      <alignment horizontal="center"/>
      <protection/>
    </xf>
    <xf numFmtId="0" fontId="4" fillId="0" borderId="0" xfId="54" applyBorder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20" borderId="11" xfId="54" applyFill="1" applyBorder="1" applyAlignment="1">
      <alignment horizontal="center" vertical="center"/>
      <protection/>
    </xf>
    <xf numFmtId="0" fontId="4" fillId="0" borderId="0" xfId="54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4" fillId="20" borderId="10" xfId="54" applyFill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8" fontId="8" fillId="0" borderId="10" xfId="0" applyNumberFormat="1" applyFont="1" applyBorder="1" applyAlignment="1">
      <alignment vertical="center"/>
    </xf>
    <xf numFmtId="9" fontId="8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8" fontId="8" fillId="0" borderId="14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11" fillId="0" borderId="15" xfId="0" applyFont="1" applyBorder="1" applyAlignment="1">
      <alignment/>
    </xf>
    <xf numFmtId="8" fontId="10" fillId="0" borderId="16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8" fontId="13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8" fontId="14" fillId="0" borderId="10" xfId="0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8" fontId="15" fillId="0" borderId="10" xfId="0" applyNumberFormat="1" applyFont="1" applyBorder="1" applyAlignment="1">
      <alignment vertical="center"/>
    </xf>
    <xf numFmtId="9" fontId="15" fillId="0" borderId="10" xfId="0" applyNumberFormat="1" applyFont="1" applyBorder="1" applyAlignment="1">
      <alignment vertical="center"/>
    </xf>
    <xf numFmtId="8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/>
    </xf>
    <xf numFmtId="8" fontId="17" fillId="0" borderId="10" xfId="0" applyNumberFormat="1" applyFont="1" applyFill="1" applyBorder="1" applyAlignment="1">
      <alignment/>
    </xf>
    <xf numFmtId="0" fontId="8" fillId="0" borderId="10" xfId="54" applyFont="1" applyBorder="1" applyAlignment="1">
      <alignment vertical="justify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/>
      <protection/>
    </xf>
    <xf numFmtId="0" fontId="8" fillId="0" borderId="10" xfId="54" applyFont="1" applyBorder="1" applyAlignment="1">
      <alignment wrapText="1"/>
      <protection/>
    </xf>
    <xf numFmtId="4" fontId="8" fillId="0" borderId="14" xfId="54" applyNumberFormat="1" applyFont="1" applyBorder="1" applyAlignment="1">
      <alignment horizontal="center" vertical="center" wrapText="1"/>
      <protection/>
    </xf>
    <xf numFmtId="8" fontId="8" fillId="0" borderId="17" xfId="54" applyNumberFormat="1" applyFont="1" applyBorder="1">
      <alignment/>
      <protection/>
    </xf>
    <xf numFmtId="0" fontId="11" fillId="0" borderId="18" xfId="54" applyFont="1" applyBorder="1" applyAlignment="1">
      <alignment horizontal="center"/>
      <protection/>
    </xf>
    <xf numFmtId="0" fontId="11" fillId="0" borderId="18" xfId="54" applyFont="1" applyBorder="1" applyAlignment="1">
      <alignment horizontal="center" vertical="center"/>
      <protection/>
    </xf>
    <xf numFmtId="0" fontId="8" fillId="0" borderId="18" xfId="54" applyFont="1" applyBorder="1">
      <alignment/>
      <protection/>
    </xf>
    <xf numFmtId="0" fontId="8" fillId="0" borderId="19" xfId="54" applyFont="1" applyBorder="1">
      <alignment/>
      <protection/>
    </xf>
    <xf numFmtId="0" fontId="8" fillId="0" borderId="0" xfId="54" applyFont="1">
      <alignment/>
      <protection/>
    </xf>
    <xf numFmtId="0" fontId="7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3" fontId="8" fillId="0" borderId="10" xfId="54" applyNumberFormat="1" applyFont="1" applyBorder="1" applyAlignment="1">
      <alignment horizontal="center" vertical="center"/>
      <protection/>
    </xf>
    <xf numFmtId="4" fontId="8" fillId="0" borderId="10" xfId="54" applyNumberFormat="1" applyFont="1" applyBorder="1" applyAlignment="1">
      <alignment horizontal="center" vertical="center"/>
      <protection/>
    </xf>
    <xf numFmtId="9" fontId="8" fillId="0" borderId="10" xfId="54" applyNumberFormat="1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/>
      <protection/>
    </xf>
    <xf numFmtId="3" fontId="8" fillId="0" borderId="14" xfId="54" applyNumberFormat="1" applyFont="1" applyBorder="1" applyAlignment="1">
      <alignment horizontal="center" vertical="center"/>
      <protection/>
    </xf>
    <xf numFmtId="4" fontId="8" fillId="0" borderId="14" xfId="54" applyNumberFormat="1" applyFont="1" applyBorder="1" applyAlignment="1">
      <alignment horizontal="center" vertical="center"/>
      <protection/>
    </xf>
    <xf numFmtId="173" fontId="8" fillId="0" borderId="10" xfId="54" applyNumberFormat="1" applyFont="1" applyBorder="1" applyAlignment="1">
      <alignment horizontal="center" vertical="center"/>
      <protection/>
    </xf>
    <xf numFmtId="173" fontId="8" fillId="0" borderId="14" xfId="54" applyNumberFormat="1" applyFont="1" applyBorder="1" applyAlignment="1">
      <alignment horizontal="center" vertical="center"/>
      <protection/>
    </xf>
    <xf numFmtId="173" fontId="12" fillId="0" borderId="16" xfId="54" applyNumberFormat="1" applyFont="1" applyFill="1" applyBorder="1">
      <alignment/>
      <protection/>
    </xf>
    <xf numFmtId="0" fontId="15" fillId="0" borderId="20" xfId="54" applyFont="1" applyBorder="1" applyAlignment="1">
      <alignment vertical="center"/>
      <protection/>
    </xf>
    <xf numFmtId="0" fontId="15" fillId="0" borderId="21" xfId="54" applyFont="1" applyBorder="1" applyAlignment="1">
      <alignment horizontal="left" vertical="center" wrapText="1"/>
      <protection/>
    </xf>
    <xf numFmtId="0" fontId="15" fillId="0" borderId="21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/>
      <protection/>
    </xf>
    <xf numFmtId="3" fontId="15" fillId="0" borderId="14" xfId="54" applyNumberFormat="1" applyFont="1" applyBorder="1" applyAlignment="1">
      <alignment horizontal="center" vertical="center"/>
      <protection/>
    </xf>
    <xf numFmtId="8" fontId="9" fillId="0" borderId="22" xfId="54" applyNumberFormat="1" applyFont="1" applyBorder="1">
      <alignment/>
      <protection/>
    </xf>
    <xf numFmtId="0" fontId="10" fillId="0" borderId="18" xfId="54" applyFont="1" applyBorder="1" applyAlignment="1">
      <alignment horizontal="center"/>
      <protection/>
    </xf>
    <xf numFmtId="0" fontId="10" fillId="0" borderId="18" xfId="54" applyFont="1" applyBorder="1" applyAlignment="1">
      <alignment horizontal="center" vertical="center"/>
      <protection/>
    </xf>
    <xf numFmtId="0" fontId="9" fillId="0" borderId="18" xfId="54" applyFont="1" applyBorder="1">
      <alignment/>
      <protection/>
    </xf>
    <xf numFmtId="4" fontId="15" fillId="0" borderId="14" xfId="54" applyNumberFormat="1" applyFont="1" applyBorder="1" applyAlignment="1">
      <alignment horizontal="center" vertical="center"/>
      <protection/>
    </xf>
    <xf numFmtId="9" fontId="15" fillId="0" borderId="10" xfId="54" applyNumberFormat="1" applyFont="1" applyBorder="1" applyAlignment="1">
      <alignment horizontal="center" vertical="center"/>
      <protection/>
    </xf>
    <xf numFmtId="4" fontId="15" fillId="0" borderId="10" xfId="54" applyNumberFormat="1" applyFont="1" applyBorder="1" applyAlignment="1">
      <alignment horizontal="center" vertical="center"/>
      <protection/>
    </xf>
    <xf numFmtId="0" fontId="9" fillId="0" borderId="19" xfId="54" applyFont="1" applyBorder="1" applyAlignment="1">
      <alignment horizontal="center"/>
      <protection/>
    </xf>
    <xf numFmtId="4" fontId="12" fillId="0" borderId="16" xfId="54" applyNumberFormat="1" applyFont="1" applyFill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190" fontId="8" fillId="0" borderId="10" xfId="0" applyNumberFormat="1" applyFont="1" applyBorder="1" applyAlignment="1">
      <alignment vertical="center"/>
    </xf>
    <xf numFmtId="190" fontId="8" fillId="0" borderId="10" xfId="0" applyNumberFormat="1" applyFont="1" applyFill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21" xfId="0" applyFont="1" applyBorder="1" applyAlignment="1">
      <alignment/>
    </xf>
    <xf numFmtId="0" fontId="8" fillId="0" borderId="10" xfId="54" applyFont="1" applyFill="1" applyBorder="1" applyAlignment="1">
      <alignment vertical="justify" wrapText="1"/>
      <protection/>
    </xf>
    <xf numFmtId="0" fontId="16" fillId="0" borderId="21" xfId="0" applyFont="1" applyBorder="1" applyAlignment="1">
      <alignment/>
    </xf>
    <xf numFmtId="0" fontId="16" fillId="0" borderId="13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8" fillId="0" borderId="10" xfId="54" applyNumberFormat="1" applyFont="1" applyFill="1" applyBorder="1" applyAlignment="1">
      <alignment horizontal="center" vertical="center"/>
      <protection/>
    </xf>
    <xf numFmtId="4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8" fontId="8" fillId="0" borderId="14" xfId="0" applyNumberFormat="1" applyFont="1" applyFill="1" applyBorder="1" applyAlignment="1">
      <alignment vertical="center"/>
    </xf>
    <xf numFmtId="9" fontId="8" fillId="0" borderId="10" xfId="0" applyNumberFormat="1" applyFont="1" applyFill="1" applyBorder="1" applyAlignment="1">
      <alignment vertical="center"/>
    </xf>
    <xf numFmtId="8" fontId="8" fillId="0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8" fontId="0" fillId="0" borderId="0" xfId="0" applyNumberFormat="1" applyAlignment="1">
      <alignment horizontal="left" vertical="top" wrapText="1"/>
    </xf>
    <xf numFmtId="8" fontId="3" fillId="0" borderId="0" xfId="0" applyNumberFormat="1" applyFont="1" applyAlignment="1">
      <alignment horizontal="left" vertical="top" wrapText="1"/>
    </xf>
    <xf numFmtId="8" fontId="0" fillId="0" borderId="0" xfId="0" applyNumberFormat="1" applyAlignment="1">
      <alignment horizontal="left" vertical="top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Szkło laboratoryj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8.421875" style="28" customWidth="1"/>
    <col min="4" max="4" width="10.57421875" style="0" customWidth="1"/>
    <col min="5" max="5" width="9.421875" style="0" customWidth="1"/>
    <col min="6" max="6" width="5.7109375" style="0" customWidth="1"/>
    <col min="7" max="7" width="6.57421875" style="0" customWidth="1"/>
    <col min="8" max="8" width="10.00390625" style="0" customWidth="1"/>
    <col min="9" max="9" width="11.57421875" style="0" customWidth="1"/>
    <col min="10" max="10" width="4.28125" style="0" customWidth="1"/>
    <col min="11" max="11" width="8.28125" style="0" customWidth="1"/>
    <col min="12" max="12" width="10.421875" style="0" customWidth="1"/>
  </cols>
  <sheetData>
    <row r="1" spans="1:4" ht="12.75">
      <c r="A1" s="138" t="s">
        <v>76</v>
      </c>
      <c r="B1" s="138"/>
      <c r="C1" s="138"/>
      <c r="D1" s="138"/>
    </row>
    <row r="3" spans="1:4" ht="12.75">
      <c r="A3" s="139" t="s">
        <v>50</v>
      </c>
      <c r="B3" s="139"/>
      <c r="C3" s="139"/>
      <c r="D3" s="139"/>
    </row>
    <row r="5" spans="1:12" s="3" customFormat="1" ht="58.5" customHeight="1">
      <c r="A5" s="5" t="s">
        <v>17</v>
      </c>
      <c r="B5" s="5" t="s">
        <v>15</v>
      </c>
      <c r="C5" s="26" t="s">
        <v>58</v>
      </c>
      <c r="D5" s="5" t="s">
        <v>22</v>
      </c>
      <c r="E5" s="5" t="s">
        <v>23</v>
      </c>
      <c r="F5" s="5" t="s">
        <v>75</v>
      </c>
      <c r="G5" s="5" t="s">
        <v>12</v>
      </c>
      <c r="H5" s="5" t="s">
        <v>64</v>
      </c>
      <c r="I5" s="5" t="s">
        <v>52</v>
      </c>
      <c r="J5" s="5" t="s">
        <v>11</v>
      </c>
      <c r="K5" s="5" t="s">
        <v>2</v>
      </c>
      <c r="L5" s="5" t="s">
        <v>13</v>
      </c>
    </row>
    <row r="6" spans="1:15" s="6" customFormat="1" ht="12.75">
      <c r="A6" s="8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125"/>
      <c r="N6" s="125"/>
      <c r="O6" s="125"/>
    </row>
    <row r="7" spans="1:15" ht="45">
      <c r="A7" s="36" t="s">
        <v>18</v>
      </c>
      <c r="B7" s="34" t="s">
        <v>21</v>
      </c>
      <c r="C7" s="35"/>
      <c r="D7" s="35"/>
      <c r="E7" s="35"/>
      <c r="F7" s="36" t="s">
        <v>14</v>
      </c>
      <c r="G7" s="37">
        <v>32000</v>
      </c>
      <c r="H7" s="107"/>
      <c r="I7" s="38">
        <f>G7*H7</f>
        <v>0</v>
      </c>
      <c r="J7" s="39"/>
      <c r="K7" s="38">
        <f>I7*J7</f>
        <v>0</v>
      </c>
      <c r="L7" s="38">
        <f>I7+K7</f>
        <v>0</v>
      </c>
      <c r="M7" s="121"/>
      <c r="N7" s="122"/>
      <c r="O7" s="121"/>
    </row>
    <row r="8" spans="1:15" ht="33.75">
      <c r="A8" s="36" t="s">
        <v>19</v>
      </c>
      <c r="B8" s="40" t="s">
        <v>99</v>
      </c>
      <c r="C8" s="41"/>
      <c r="D8" s="41"/>
      <c r="E8" s="35"/>
      <c r="F8" s="36" t="s">
        <v>14</v>
      </c>
      <c r="G8" s="37">
        <v>30000</v>
      </c>
      <c r="H8" s="107"/>
      <c r="I8" s="38">
        <f>G8*H8</f>
        <v>0</v>
      </c>
      <c r="J8" s="39"/>
      <c r="K8" s="38">
        <f>I8*J8</f>
        <v>0</v>
      </c>
      <c r="L8" s="38">
        <f>I8+K8</f>
        <v>0</v>
      </c>
      <c r="M8" s="121"/>
      <c r="N8" s="122"/>
      <c r="O8" s="121"/>
    </row>
    <row r="9" spans="1:15" ht="33.75">
      <c r="A9" s="36" t="s">
        <v>20</v>
      </c>
      <c r="B9" s="42" t="s">
        <v>100</v>
      </c>
      <c r="C9" s="43"/>
      <c r="D9" s="43"/>
      <c r="E9" s="35"/>
      <c r="F9" s="36" t="s">
        <v>14</v>
      </c>
      <c r="G9" s="37">
        <v>1000</v>
      </c>
      <c r="H9" s="107"/>
      <c r="I9" s="44">
        <f>G9*H9</f>
        <v>0</v>
      </c>
      <c r="J9" s="39"/>
      <c r="K9" s="38">
        <f>I9*J9</f>
        <v>0</v>
      </c>
      <c r="L9" s="44">
        <f>I9+K9</f>
        <v>0</v>
      </c>
      <c r="M9" s="121"/>
      <c r="N9" s="122"/>
      <c r="O9" s="121"/>
    </row>
    <row r="10" spans="1:15" ht="63" customHeight="1" thickBot="1">
      <c r="A10" s="36" t="s">
        <v>31</v>
      </c>
      <c r="B10" s="126" t="s">
        <v>101</v>
      </c>
      <c r="C10" s="127"/>
      <c r="D10" s="127"/>
      <c r="E10" s="128"/>
      <c r="F10" s="129" t="s">
        <v>14</v>
      </c>
      <c r="G10" s="130">
        <v>15000</v>
      </c>
      <c r="H10" s="108"/>
      <c r="I10" s="131">
        <f>G10*H10</f>
        <v>0</v>
      </c>
      <c r="J10" s="132"/>
      <c r="K10" s="133">
        <f>I10*J10</f>
        <v>0</v>
      </c>
      <c r="L10" s="131">
        <f>I10+K10</f>
        <v>0</v>
      </c>
      <c r="M10" s="134"/>
      <c r="N10" s="135"/>
      <c r="O10" s="134"/>
    </row>
    <row r="11" spans="1:15" s="2" customFormat="1" ht="13.5" thickBot="1">
      <c r="A11" s="45"/>
      <c r="B11" s="46"/>
      <c r="C11" s="47"/>
      <c r="D11" s="47"/>
      <c r="E11" s="48"/>
      <c r="F11" s="46"/>
      <c r="G11" s="49" t="s">
        <v>3</v>
      </c>
      <c r="H11" s="50" t="s">
        <v>1</v>
      </c>
      <c r="I11" s="51">
        <f>SUM(I7:I10)</f>
        <v>0</v>
      </c>
      <c r="J11" s="116"/>
      <c r="K11" s="116"/>
      <c r="L11" s="51">
        <f>SUM(L7:L10)</f>
        <v>0</v>
      </c>
      <c r="M11" s="124"/>
      <c r="O11" s="124"/>
    </row>
    <row r="12" spans="9:12" ht="13.5" thickBot="1">
      <c r="I12" s="1" t="s">
        <v>3</v>
      </c>
      <c r="J12" s="25"/>
      <c r="K12" s="25"/>
      <c r="L12" s="1" t="s">
        <v>3</v>
      </c>
    </row>
    <row r="13" spans="2:12" ht="25.5" customHeight="1">
      <c r="B13" s="140" t="s">
        <v>102</v>
      </c>
      <c r="C13" s="141"/>
      <c r="D13" s="141"/>
      <c r="E13" s="141"/>
      <c r="F13" s="141"/>
      <c r="G13" s="141"/>
      <c r="H13" s="142"/>
      <c r="I13" s="7"/>
      <c r="J13" s="7"/>
      <c r="K13" s="7"/>
      <c r="L13" s="7"/>
    </row>
    <row r="14" spans="2:8" ht="62.25" customHeight="1">
      <c r="B14" s="143"/>
      <c r="C14" s="144"/>
      <c r="D14" s="144"/>
      <c r="E14" s="144"/>
      <c r="F14" s="144"/>
      <c r="G14" s="144"/>
      <c r="H14" s="145"/>
    </row>
    <row r="15" spans="2:8" ht="13.5" thickBot="1">
      <c r="B15" s="146"/>
      <c r="C15" s="147"/>
      <c r="D15" s="147"/>
      <c r="E15" s="147"/>
      <c r="F15" s="147"/>
      <c r="G15" s="147"/>
      <c r="H15" s="148"/>
    </row>
  </sheetData>
  <sheetProtection/>
  <mergeCells count="3">
    <mergeCell ref="A1:D1"/>
    <mergeCell ref="A3:D3"/>
    <mergeCell ref="B13:H15"/>
  </mergeCells>
  <printOptions horizontalCentered="1"/>
  <pageMargins left="0.15748031496062992" right="0.15748031496062992" top="0.5118110236220472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R19" sqref="R19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28" customWidth="1"/>
    <col min="4" max="4" width="10.8515625" style="0" customWidth="1"/>
    <col min="5" max="5" width="9.57421875" style="0" customWidth="1"/>
    <col min="6" max="6" width="6.140625" style="0" customWidth="1"/>
    <col min="7" max="7" width="6.28125" style="0" customWidth="1"/>
    <col min="8" max="8" width="8.421875" style="0" customWidth="1"/>
    <col min="9" max="9" width="13.421875" style="0" customWidth="1"/>
    <col min="10" max="10" width="4.28125" style="0" customWidth="1"/>
    <col min="12" max="12" width="14.140625" style="0" customWidth="1"/>
  </cols>
  <sheetData>
    <row r="1" spans="1:4" ht="12.75">
      <c r="A1" s="138" t="s">
        <v>76</v>
      </c>
      <c r="B1" s="138"/>
      <c r="C1" s="138"/>
      <c r="D1" s="138"/>
    </row>
    <row r="3" spans="1:4" ht="12.75">
      <c r="A3" s="139" t="s">
        <v>59</v>
      </c>
      <c r="B3" s="139"/>
      <c r="C3" s="139"/>
      <c r="D3" s="139"/>
    </row>
    <row r="4" ht="12.75">
      <c r="B4" t="s">
        <v>3</v>
      </c>
    </row>
    <row r="5" spans="1:17" s="3" customFormat="1" ht="58.5">
      <c r="A5" s="9" t="s">
        <v>17</v>
      </c>
      <c r="B5" s="5" t="s">
        <v>15</v>
      </c>
      <c r="C5" s="26" t="s">
        <v>58</v>
      </c>
      <c r="D5" s="5" t="s">
        <v>22</v>
      </c>
      <c r="E5" s="5" t="s">
        <v>23</v>
      </c>
      <c r="F5" s="5" t="s">
        <v>75</v>
      </c>
      <c r="G5" s="5" t="s">
        <v>12</v>
      </c>
      <c r="H5" s="5" t="s">
        <v>63</v>
      </c>
      <c r="I5" s="5" t="s">
        <v>95</v>
      </c>
      <c r="J5" s="5" t="s">
        <v>11</v>
      </c>
      <c r="K5" s="5" t="s">
        <v>2</v>
      </c>
      <c r="L5" s="5" t="s">
        <v>13</v>
      </c>
      <c r="M5" s="118"/>
      <c r="N5" s="118"/>
      <c r="O5" s="118"/>
      <c r="P5" s="118"/>
      <c r="Q5" s="118"/>
    </row>
    <row r="6" spans="1:17" s="6" customFormat="1" ht="12.75">
      <c r="A6" s="8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125"/>
      <c r="N6" s="125"/>
      <c r="O6" s="125"/>
      <c r="P6" s="119"/>
      <c r="Q6" s="119"/>
    </row>
    <row r="7" spans="1:17" s="6" customFormat="1" ht="26.25" customHeight="1">
      <c r="A7" s="55">
        <v>1</v>
      </c>
      <c r="B7" s="34" t="s">
        <v>57</v>
      </c>
      <c r="C7" s="35"/>
      <c r="D7" s="34"/>
      <c r="E7" s="35"/>
      <c r="F7" s="36" t="s">
        <v>14</v>
      </c>
      <c r="G7" s="37">
        <v>500</v>
      </c>
      <c r="H7" s="107"/>
      <c r="I7" s="38">
        <f aca="true" t="shared" si="0" ref="I7:I23">G7*H7</f>
        <v>0</v>
      </c>
      <c r="J7" s="39"/>
      <c r="K7" s="38">
        <f aca="true" t="shared" si="1" ref="K7:K23">I7*J7</f>
        <v>0</v>
      </c>
      <c r="L7" s="38">
        <f aca="true" t="shared" si="2" ref="L7:L23">I7+K7</f>
        <v>0</v>
      </c>
      <c r="M7" s="121"/>
      <c r="N7" s="122"/>
      <c r="O7" s="121"/>
      <c r="P7" s="119"/>
      <c r="Q7" s="119"/>
    </row>
    <row r="8" spans="1:17" s="6" customFormat="1" ht="26.25" customHeight="1">
      <c r="A8" s="55">
        <v>2</v>
      </c>
      <c r="B8" s="40" t="s">
        <v>65</v>
      </c>
      <c r="C8" s="41"/>
      <c r="D8" s="40"/>
      <c r="E8" s="35"/>
      <c r="F8" s="36" t="s">
        <v>14</v>
      </c>
      <c r="G8" s="37">
        <v>2400</v>
      </c>
      <c r="H8" s="107"/>
      <c r="I8" s="38">
        <f>G8*H8</f>
        <v>0</v>
      </c>
      <c r="J8" s="39"/>
      <c r="K8" s="38">
        <f>I8*J8</f>
        <v>0</v>
      </c>
      <c r="L8" s="38">
        <f>I8+K8</f>
        <v>0</v>
      </c>
      <c r="M8" s="121"/>
      <c r="N8" s="122"/>
      <c r="O8" s="121"/>
      <c r="P8" s="119"/>
      <c r="Q8" s="119"/>
    </row>
    <row r="9" spans="1:17" s="6" customFormat="1" ht="26.25" customHeight="1">
      <c r="A9" s="55">
        <v>3</v>
      </c>
      <c r="B9" s="40" t="s">
        <v>66</v>
      </c>
      <c r="C9" s="41"/>
      <c r="D9" s="40"/>
      <c r="E9" s="35"/>
      <c r="F9" s="36" t="s">
        <v>14</v>
      </c>
      <c r="G9" s="37">
        <v>2200</v>
      </c>
      <c r="H9" s="107"/>
      <c r="I9" s="38">
        <f>G9*H9</f>
        <v>0</v>
      </c>
      <c r="J9" s="39"/>
      <c r="K9" s="38">
        <f>I9*J9</f>
        <v>0</v>
      </c>
      <c r="L9" s="38">
        <f>I9+K9</f>
        <v>0</v>
      </c>
      <c r="M9" s="121"/>
      <c r="N9" s="122"/>
      <c r="O9" s="121"/>
      <c r="P9" s="119"/>
      <c r="Q9" s="119"/>
    </row>
    <row r="10" spans="1:17" s="6" customFormat="1" ht="37.5" customHeight="1">
      <c r="A10" s="55">
        <v>4</v>
      </c>
      <c r="B10" s="34" t="s">
        <v>77</v>
      </c>
      <c r="C10" s="35"/>
      <c r="D10" s="34"/>
      <c r="E10" s="35"/>
      <c r="F10" s="36" t="s">
        <v>14</v>
      </c>
      <c r="G10" s="37">
        <v>1500</v>
      </c>
      <c r="H10" s="107"/>
      <c r="I10" s="38">
        <f>G10*H10</f>
        <v>0</v>
      </c>
      <c r="J10" s="39"/>
      <c r="K10" s="38">
        <f>I10*J10</f>
        <v>0</v>
      </c>
      <c r="L10" s="38">
        <f>I10+K10</f>
        <v>0</v>
      </c>
      <c r="M10" s="121"/>
      <c r="N10" s="122"/>
      <c r="O10" s="121"/>
      <c r="P10" s="119"/>
      <c r="Q10" s="119"/>
    </row>
    <row r="11" spans="1:17" s="6" customFormat="1" ht="37.5" customHeight="1">
      <c r="A11" s="55">
        <v>5</v>
      </c>
      <c r="B11" s="52" t="s">
        <v>78</v>
      </c>
      <c r="C11" s="35"/>
      <c r="D11" s="34"/>
      <c r="E11" s="35"/>
      <c r="F11" s="36" t="s">
        <v>14</v>
      </c>
      <c r="G11" s="37">
        <v>10000</v>
      </c>
      <c r="H11" s="108"/>
      <c r="I11" s="38">
        <f>G11*H11</f>
        <v>0</v>
      </c>
      <c r="J11" s="39"/>
      <c r="K11" s="38">
        <f>I11*J11</f>
        <v>0</v>
      </c>
      <c r="L11" s="38">
        <f>I11+K11</f>
        <v>0</v>
      </c>
      <c r="M11" s="121"/>
      <c r="N11" s="122"/>
      <c r="O11" s="121"/>
      <c r="P11" s="119"/>
      <c r="Q11" s="119"/>
    </row>
    <row r="12" spans="1:17" ht="24" customHeight="1">
      <c r="A12" s="55">
        <v>6</v>
      </c>
      <c r="B12" s="34" t="s">
        <v>53</v>
      </c>
      <c r="C12" s="35"/>
      <c r="D12" s="34"/>
      <c r="E12" s="35"/>
      <c r="F12" s="36" t="s">
        <v>14</v>
      </c>
      <c r="G12" s="37">
        <v>40000</v>
      </c>
      <c r="H12" s="107"/>
      <c r="I12" s="38">
        <f t="shared" si="0"/>
        <v>0</v>
      </c>
      <c r="J12" s="39"/>
      <c r="K12" s="38">
        <f t="shared" si="1"/>
        <v>0</v>
      </c>
      <c r="L12" s="38">
        <f t="shared" si="2"/>
        <v>0</v>
      </c>
      <c r="M12" s="121"/>
      <c r="N12" s="122"/>
      <c r="O12" s="121"/>
      <c r="P12" s="120"/>
      <c r="Q12" s="120"/>
    </row>
    <row r="13" spans="1:15" ht="24.75" customHeight="1">
      <c r="A13" s="55">
        <v>7</v>
      </c>
      <c r="B13" s="40" t="s">
        <v>54</v>
      </c>
      <c r="C13" s="41"/>
      <c r="D13" s="40"/>
      <c r="E13" s="35"/>
      <c r="F13" s="36" t="s">
        <v>14</v>
      </c>
      <c r="G13" s="37">
        <v>70000</v>
      </c>
      <c r="H13" s="107"/>
      <c r="I13" s="38">
        <f t="shared" si="0"/>
        <v>0</v>
      </c>
      <c r="J13" s="39"/>
      <c r="K13" s="38">
        <f t="shared" si="1"/>
        <v>0</v>
      </c>
      <c r="L13" s="38">
        <f t="shared" si="2"/>
        <v>0</v>
      </c>
      <c r="M13" s="121"/>
      <c r="N13" s="122"/>
      <c r="O13" s="121"/>
    </row>
    <row r="14" spans="1:15" ht="37.5" customHeight="1">
      <c r="A14" s="55">
        <v>8</v>
      </c>
      <c r="B14" s="40" t="s">
        <v>79</v>
      </c>
      <c r="C14" s="41"/>
      <c r="D14" s="40"/>
      <c r="E14" s="35"/>
      <c r="F14" s="36" t="s">
        <v>14</v>
      </c>
      <c r="G14" s="37">
        <v>4000</v>
      </c>
      <c r="H14" s="108"/>
      <c r="I14" s="38">
        <f t="shared" si="0"/>
        <v>0</v>
      </c>
      <c r="J14" s="39"/>
      <c r="K14" s="38">
        <f t="shared" si="1"/>
        <v>0</v>
      </c>
      <c r="L14" s="38">
        <f t="shared" si="2"/>
        <v>0</v>
      </c>
      <c r="M14" s="121"/>
      <c r="N14" s="122"/>
      <c r="O14" s="121"/>
    </row>
    <row r="15" spans="1:15" ht="15.75" customHeight="1">
      <c r="A15" s="55">
        <v>9</v>
      </c>
      <c r="B15" s="34" t="s">
        <v>55</v>
      </c>
      <c r="C15" s="35"/>
      <c r="D15" s="34"/>
      <c r="E15" s="35"/>
      <c r="F15" s="36" t="s">
        <v>14</v>
      </c>
      <c r="G15" s="37">
        <v>85000</v>
      </c>
      <c r="H15" s="107"/>
      <c r="I15" s="38">
        <f t="shared" si="0"/>
        <v>0</v>
      </c>
      <c r="J15" s="39"/>
      <c r="K15" s="38">
        <f t="shared" si="1"/>
        <v>0</v>
      </c>
      <c r="L15" s="38">
        <f t="shared" si="2"/>
        <v>0</v>
      </c>
      <c r="M15" s="121"/>
      <c r="N15" s="122"/>
      <c r="O15" s="121"/>
    </row>
    <row r="16" spans="1:15" ht="27.75" customHeight="1">
      <c r="A16" s="55">
        <v>10</v>
      </c>
      <c r="B16" s="52" t="s">
        <v>96</v>
      </c>
      <c r="C16" s="35"/>
      <c r="D16" s="34"/>
      <c r="E16" s="35"/>
      <c r="F16" s="36" t="s">
        <v>14</v>
      </c>
      <c r="G16" s="37">
        <v>4000</v>
      </c>
      <c r="H16" s="107"/>
      <c r="I16" s="38">
        <f t="shared" si="0"/>
        <v>0</v>
      </c>
      <c r="J16" s="39"/>
      <c r="K16" s="38">
        <f t="shared" si="1"/>
        <v>0</v>
      </c>
      <c r="L16" s="38">
        <f t="shared" si="2"/>
        <v>0</v>
      </c>
      <c r="M16" s="121"/>
      <c r="N16" s="122"/>
      <c r="O16" s="121"/>
    </row>
    <row r="17" spans="1:15" ht="27.75" customHeight="1">
      <c r="A17" s="55">
        <v>11</v>
      </c>
      <c r="B17" s="52" t="s">
        <v>88</v>
      </c>
      <c r="C17" s="35"/>
      <c r="D17" s="34"/>
      <c r="E17" s="35"/>
      <c r="F17" s="36" t="s">
        <v>14</v>
      </c>
      <c r="G17" s="37">
        <v>4000</v>
      </c>
      <c r="H17" s="107"/>
      <c r="I17" s="38">
        <f t="shared" si="0"/>
        <v>0</v>
      </c>
      <c r="J17" s="39"/>
      <c r="K17" s="38">
        <f t="shared" si="1"/>
        <v>0</v>
      </c>
      <c r="L17" s="38">
        <f t="shared" si="2"/>
        <v>0</v>
      </c>
      <c r="M17" s="121"/>
      <c r="N17" s="122"/>
      <c r="O17" s="121"/>
    </row>
    <row r="18" spans="1:15" ht="25.5" customHeight="1">
      <c r="A18" s="55">
        <v>12</v>
      </c>
      <c r="B18" s="34" t="s">
        <v>56</v>
      </c>
      <c r="C18" s="35"/>
      <c r="D18" s="34"/>
      <c r="E18" s="35"/>
      <c r="F18" s="36" t="s">
        <v>14</v>
      </c>
      <c r="G18" s="37">
        <v>1000</v>
      </c>
      <c r="H18" s="107"/>
      <c r="I18" s="38">
        <f t="shared" si="0"/>
        <v>0</v>
      </c>
      <c r="J18" s="39"/>
      <c r="K18" s="38">
        <f t="shared" si="1"/>
        <v>0</v>
      </c>
      <c r="L18" s="38">
        <f t="shared" si="2"/>
        <v>0</v>
      </c>
      <c r="M18" s="121"/>
      <c r="N18" s="122"/>
      <c r="O18" s="121"/>
    </row>
    <row r="19" spans="1:15" ht="57" customHeight="1">
      <c r="A19" s="55">
        <v>13</v>
      </c>
      <c r="B19" s="34" t="s">
        <v>91</v>
      </c>
      <c r="C19" s="35"/>
      <c r="D19" s="34"/>
      <c r="E19" s="35"/>
      <c r="F19" s="36" t="s">
        <v>14</v>
      </c>
      <c r="G19" s="37">
        <v>35000</v>
      </c>
      <c r="H19" s="107"/>
      <c r="I19" s="38">
        <f t="shared" si="0"/>
        <v>0</v>
      </c>
      <c r="J19" s="39"/>
      <c r="K19" s="38">
        <f t="shared" si="1"/>
        <v>0</v>
      </c>
      <c r="L19" s="38">
        <f t="shared" si="2"/>
        <v>0</v>
      </c>
      <c r="M19" s="121"/>
      <c r="N19" s="122"/>
      <c r="O19" s="121"/>
    </row>
    <row r="20" spans="1:15" ht="56.25" customHeight="1">
      <c r="A20" s="55">
        <v>14</v>
      </c>
      <c r="B20" s="40" t="s">
        <v>80</v>
      </c>
      <c r="C20" s="41"/>
      <c r="D20" s="40"/>
      <c r="E20" s="35"/>
      <c r="F20" s="36" t="s">
        <v>14</v>
      </c>
      <c r="G20" s="37">
        <v>24000</v>
      </c>
      <c r="H20" s="107"/>
      <c r="I20" s="38">
        <f t="shared" si="0"/>
        <v>0</v>
      </c>
      <c r="J20" s="39"/>
      <c r="K20" s="38">
        <f t="shared" si="1"/>
        <v>0</v>
      </c>
      <c r="L20" s="38">
        <f t="shared" si="2"/>
        <v>0</v>
      </c>
      <c r="M20" s="121"/>
      <c r="N20" s="122"/>
      <c r="O20" s="121"/>
    </row>
    <row r="21" spans="1:15" ht="56.25" customHeight="1">
      <c r="A21" s="55">
        <v>15</v>
      </c>
      <c r="B21" s="40" t="s">
        <v>81</v>
      </c>
      <c r="C21" s="41"/>
      <c r="D21" s="40"/>
      <c r="E21" s="35"/>
      <c r="F21" s="36" t="s">
        <v>14</v>
      </c>
      <c r="G21" s="37">
        <v>6000</v>
      </c>
      <c r="H21" s="107"/>
      <c r="I21" s="38">
        <f t="shared" si="0"/>
        <v>0</v>
      </c>
      <c r="J21" s="39"/>
      <c r="K21" s="38">
        <f t="shared" si="1"/>
        <v>0</v>
      </c>
      <c r="L21" s="38">
        <f t="shared" si="2"/>
        <v>0</v>
      </c>
      <c r="M21" s="121"/>
      <c r="N21" s="122"/>
      <c r="O21" s="121"/>
    </row>
    <row r="22" spans="1:15" ht="56.25" customHeight="1">
      <c r="A22" s="55">
        <v>16</v>
      </c>
      <c r="B22" s="40" t="s">
        <v>82</v>
      </c>
      <c r="C22" s="41"/>
      <c r="D22" s="40"/>
      <c r="E22" s="35"/>
      <c r="F22" s="36" t="s">
        <v>14</v>
      </c>
      <c r="G22" s="37">
        <v>1500</v>
      </c>
      <c r="H22" s="107"/>
      <c r="I22" s="38">
        <f>G22*H22</f>
        <v>0</v>
      </c>
      <c r="J22" s="39"/>
      <c r="K22" s="38">
        <f>I22*J22</f>
        <v>0</v>
      </c>
      <c r="L22" s="38">
        <f>I22+K22</f>
        <v>0</v>
      </c>
      <c r="M22" s="121"/>
      <c r="N22" s="122"/>
      <c r="O22" s="121"/>
    </row>
    <row r="23" spans="1:15" ht="34.5" customHeight="1">
      <c r="A23" s="55">
        <v>17</v>
      </c>
      <c r="B23" s="117" t="s">
        <v>90</v>
      </c>
      <c r="C23" s="136"/>
      <c r="D23" s="117"/>
      <c r="E23" s="128"/>
      <c r="F23" s="129" t="s">
        <v>14</v>
      </c>
      <c r="G23" s="130">
        <v>800</v>
      </c>
      <c r="H23" s="108"/>
      <c r="I23" s="133">
        <f t="shared" si="0"/>
        <v>0</v>
      </c>
      <c r="J23" s="132"/>
      <c r="K23" s="133">
        <f t="shared" si="1"/>
        <v>0</v>
      </c>
      <c r="L23" s="133">
        <f t="shared" si="2"/>
        <v>0</v>
      </c>
      <c r="M23" s="134"/>
      <c r="N23" s="135"/>
      <c r="O23" s="134"/>
    </row>
    <row r="24" spans="1:15" ht="32.25" customHeight="1">
      <c r="A24" s="55">
        <v>18</v>
      </c>
      <c r="B24" s="117" t="s">
        <v>98</v>
      </c>
      <c r="C24" s="136"/>
      <c r="D24" s="117"/>
      <c r="E24" s="128"/>
      <c r="F24" s="129" t="s">
        <v>14</v>
      </c>
      <c r="G24" s="130">
        <v>1000</v>
      </c>
      <c r="H24" s="108"/>
      <c r="I24" s="133">
        <f>G24*H24</f>
        <v>0</v>
      </c>
      <c r="J24" s="132"/>
      <c r="K24" s="133">
        <f>I24*J24</f>
        <v>0</v>
      </c>
      <c r="L24" s="133">
        <f>I24+K24</f>
        <v>0</v>
      </c>
      <c r="M24" s="134"/>
      <c r="N24" s="135"/>
      <c r="O24" s="134"/>
    </row>
    <row r="25" spans="1:15" ht="21.75" customHeight="1">
      <c r="A25" s="55">
        <v>19</v>
      </c>
      <c r="B25" s="117" t="s">
        <v>92</v>
      </c>
      <c r="C25" s="136"/>
      <c r="D25" s="117"/>
      <c r="E25" s="128"/>
      <c r="F25" s="129" t="s">
        <v>14</v>
      </c>
      <c r="G25" s="130">
        <v>1000</v>
      </c>
      <c r="H25" s="108"/>
      <c r="I25" s="133">
        <f>G25*H25</f>
        <v>0</v>
      </c>
      <c r="J25" s="132"/>
      <c r="K25" s="133">
        <f>I25*J25</f>
        <v>0</v>
      </c>
      <c r="L25" s="133">
        <f>I25+K25</f>
        <v>0</v>
      </c>
      <c r="M25" s="134"/>
      <c r="N25" s="135"/>
      <c r="O25" s="134"/>
    </row>
    <row r="26" spans="1:15" s="2" customFormat="1" ht="14.25">
      <c r="A26" s="45"/>
      <c r="B26" s="46"/>
      <c r="C26" s="47"/>
      <c r="D26" s="46"/>
      <c r="E26" s="53"/>
      <c r="F26" s="46"/>
      <c r="G26" s="49" t="s">
        <v>3</v>
      </c>
      <c r="H26" s="46" t="s">
        <v>1</v>
      </c>
      <c r="I26" s="54">
        <f>SUM(I7:I25)</f>
        <v>0</v>
      </c>
      <c r="J26" s="109"/>
      <c r="K26" s="110"/>
      <c r="L26" s="54">
        <f>SUM(L7:L25)</f>
        <v>0</v>
      </c>
      <c r="M26" s="124"/>
      <c r="O26" s="124"/>
    </row>
    <row r="27" spans="9:12" ht="12.75">
      <c r="I27" s="1" t="s">
        <v>3</v>
      </c>
      <c r="L27" s="1" t="s">
        <v>3</v>
      </c>
    </row>
    <row r="28" spans="1:12" ht="39.75" customHeight="1">
      <c r="A28" s="149" t="s">
        <v>73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9:12" ht="13.5" thickBot="1">
      <c r="I29" s="1" t="s">
        <v>3</v>
      </c>
      <c r="L29" s="1" t="s">
        <v>3</v>
      </c>
    </row>
    <row r="30" spans="2:12" ht="12.75">
      <c r="B30" s="140" t="s">
        <v>102</v>
      </c>
      <c r="C30" s="141"/>
      <c r="D30" s="141"/>
      <c r="E30" s="141"/>
      <c r="F30" s="141"/>
      <c r="G30" s="141"/>
      <c r="H30" s="142"/>
      <c r="L30" s="1" t="s">
        <v>3</v>
      </c>
    </row>
    <row r="31" spans="2:8" ht="12.75">
      <c r="B31" s="143"/>
      <c r="C31" s="144"/>
      <c r="D31" s="144"/>
      <c r="E31" s="144"/>
      <c r="F31" s="144"/>
      <c r="G31" s="144"/>
      <c r="H31" s="145"/>
    </row>
    <row r="32" spans="2:8" ht="66.75" customHeight="1" thickBot="1">
      <c r="B32" s="146"/>
      <c r="C32" s="147"/>
      <c r="D32" s="147"/>
      <c r="E32" s="147"/>
      <c r="F32" s="147"/>
      <c r="G32" s="147"/>
      <c r="H32" s="148"/>
    </row>
  </sheetData>
  <sheetProtection/>
  <mergeCells count="4">
    <mergeCell ref="A1:D1"/>
    <mergeCell ref="A3:D3"/>
    <mergeCell ref="A28:L28"/>
    <mergeCell ref="B30:H32"/>
  </mergeCells>
  <printOptions horizontalCentered="1"/>
  <pageMargins left="0.08" right="0.09" top="0.6692913385826772" bottom="0.5118110236220472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30.140625" style="0" customWidth="1"/>
    <col min="3" max="3" width="8.421875" style="28" customWidth="1"/>
    <col min="4" max="4" width="11.140625" style="0" customWidth="1"/>
    <col min="5" max="5" width="10.28125" style="0" customWidth="1"/>
    <col min="6" max="7" width="6.421875" style="0" customWidth="1"/>
    <col min="8" max="8" width="8.7109375" style="0" customWidth="1"/>
    <col min="9" max="9" width="10.00390625" style="0" customWidth="1"/>
    <col min="10" max="10" width="4.28125" style="0" customWidth="1"/>
    <col min="11" max="11" width="7.140625" style="0" customWidth="1"/>
    <col min="12" max="12" width="11.140625" style="0" customWidth="1"/>
  </cols>
  <sheetData>
    <row r="1" spans="1:4" ht="12.75">
      <c r="A1" s="138" t="s">
        <v>76</v>
      </c>
      <c r="B1" s="138"/>
      <c r="C1" s="138"/>
      <c r="D1" s="138"/>
    </row>
    <row r="3" spans="1:4" ht="12.75">
      <c r="A3" s="139" t="s">
        <v>71</v>
      </c>
      <c r="B3" s="139"/>
      <c r="C3" s="139"/>
      <c r="D3" s="139"/>
    </row>
    <row r="4" ht="12.75">
      <c r="B4" t="s">
        <v>3</v>
      </c>
    </row>
    <row r="5" spans="1:12" s="3" customFormat="1" ht="63.75" customHeight="1">
      <c r="A5" s="11" t="s">
        <v>17</v>
      </c>
      <c r="B5" s="5" t="s">
        <v>15</v>
      </c>
      <c r="C5" s="26" t="s">
        <v>58</v>
      </c>
      <c r="D5" s="5" t="s">
        <v>22</v>
      </c>
      <c r="E5" s="5" t="s">
        <v>23</v>
      </c>
      <c r="F5" s="5" t="s">
        <v>75</v>
      </c>
      <c r="G5" s="5" t="s">
        <v>12</v>
      </c>
      <c r="H5" s="5" t="s">
        <v>63</v>
      </c>
      <c r="I5" s="5" t="s">
        <v>51</v>
      </c>
      <c r="J5" s="5" t="s">
        <v>11</v>
      </c>
      <c r="K5" s="5" t="s">
        <v>2</v>
      </c>
      <c r="L5" s="5" t="s">
        <v>13</v>
      </c>
    </row>
    <row r="6" spans="1:15" s="6" customFormat="1" ht="12.75">
      <c r="A6" s="10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125"/>
      <c r="N6" s="125"/>
      <c r="O6" s="125"/>
    </row>
    <row r="7" spans="1:15" ht="28.5" customHeight="1">
      <c r="A7" s="36" t="s">
        <v>18</v>
      </c>
      <c r="B7" s="58" t="s">
        <v>72</v>
      </c>
      <c r="C7" s="59"/>
      <c r="D7" s="58"/>
      <c r="E7" s="59"/>
      <c r="F7" s="60" t="s">
        <v>14</v>
      </c>
      <c r="G7" s="57">
        <v>800</v>
      </c>
      <c r="H7" s="61"/>
      <c r="I7" s="61">
        <f>G7*H7</f>
        <v>0</v>
      </c>
      <c r="J7" s="62"/>
      <c r="K7" s="61">
        <f>I7*J7</f>
        <v>0</v>
      </c>
      <c r="L7" s="63">
        <f>I7+K7</f>
        <v>0</v>
      </c>
      <c r="M7" s="121"/>
      <c r="N7" s="122"/>
      <c r="O7" s="121"/>
    </row>
    <row r="8" spans="1:15" s="2" customFormat="1" ht="12.75">
      <c r="A8" s="46"/>
      <c r="B8" s="46"/>
      <c r="C8" s="47"/>
      <c r="D8" s="46"/>
      <c r="E8" s="48"/>
      <c r="F8" s="46"/>
      <c r="G8" s="49" t="s">
        <v>3</v>
      </c>
      <c r="H8" s="46" t="s">
        <v>1</v>
      </c>
      <c r="I8" s="56">
        <f>SUM(I7)</f>
        <v>0</v>
      </c>
      <c r="J8" s="115"/>
      <c r="K8" s="114"/>
      <c r="L8" s="56">
        <f>SUM(L7)</f>
        <v>0</v>
      </c>
      <c r="M8" s="124"/>
      <c r="O8" s="124"/>
    </row>
    <row r="9" spans="9:12" ht="12.75">
      <c r="I9" s="1" t="s">
        <v>3</v>
      </c>
      <c r="J9" s="25"/>
      <c r="K9" s="25"/>
      <c r="L9" s="1" t="s">
        <v>3</v>
      </c>
    </row>
    <row r="10" spans="9:12" ht="13.5" thickBot="1">
      <c r="I10" s="1" t="s">
        <v>3</v>
      </c>
      <c r="L10" s="1" t="s">
        <v>3</v>
      </c>
    </row>
    <row r="11" spans="2:12" ht="12.75">
      <c r="B11" s="140" t="s">
        <v>102</v>
      </c>
      <c r="C11" s="141"/>
      <c r="D11" s="141"/>
      <c r="E11" s="141"/>
      <c r="F11" s="141"/>
      <c r="G11" s="141"/>
      <c r="H11" s="142"/>
      <c r="I11" s="1" t="s">
        <v>3</v>
      </c>
      <c r="L11" s="1" t="s">
        <v>3</v>
      </c>
    </row>
    <row r="12" spans="2:12" ht="12.75">
      <c r="B12" s="143"/>
      <c r="C12" s="144"/>
      <c r="D12" s="144"/>
      <c r="E12" s="144"/>
      <c r="F12" s="144"/>
      <c r="G12" s="144"/>
      <c r="H12" s="145"/>
      <c r="I12" s="1" t="s">
        <v>3</v>
      </c>
      <c r="L12" s="1" t="s">
        <v>3</v>
      </c>
    </row>
    <row r="13" spans="2:12" ht="68.25" customHeight="1" thickBot="1">
      <c r="B13" s="146"/>
      <c r="C13" s="147"/>
      <c r="D13" s="147"/>
      <c r="E13" s="147"/>
      <c r="F13" s="147"/>
      <c r="G13" s="147"/>
      <c r="H13" s="148"/>
      <c r="I13" s="1" t="s">
        <v>3</v>
      </c>
      <c r="L13" s="1" t="s">
        <v>3</v>
      </c>
    </row>
    <row r="14" spans="9:12" ht="12.75">
      <c r="I14" s="1" t="s">
        <v>3</v>
      </c>
      <c r="L14" s="1" t="s">
        <v>3</v>
      </c>
    </row>
    <row r="15" ht="12.75">
      <c r="L15" s="1" t="s">
        <v>3</v>
      </c>
    </row>
  </sheetData>
  <sheetProtection/>
  <mergeCells count="3">
    <mergeCell ref="A3:D3"/>
    <mergeCell ref="A1:D1"/>
    <mergeCell ref="B11:H13"/>
  </mergeCells>
  <printOptions horizontalCentered="1"/>
  <pageMargins left="0.07874015748031496" right="0.07874015748031496" top="0.5118110236220472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8.421875" style="28" customWidth="1"/>
    <col min="4" max="4" width="10.57421875" style="0" customWidth="1"/>
    <col min="5" max="5" width="10.421875" style="0" customWidth="1"/>
    <col min="6" max="6" width="5.8515625" style="0" customWidth="1"/>
    <col min="7" max="7" width="6.140625" style="0" customWidth="1"/>
    <col min="8" max="8" width="11.00390625" style="0" customWidth="1"/>
    <col min="10" max="10" width="4.28125" style="0" customWidth="1"/>
    <col min="11" max="11" width="7.57421875" style="0" customWidth="1"/>
    <col min="12" max="12" width="11.57421875" style="0" customWidth="1"/>
  </cols>
  <sheetData>
    <row r="1" spans="1:4" ht="12.75">
      <c r="A1" s="138" t="s">
        <v>76</v>
      </c>
      <c r="B1" s="138"/>
      <c r="C1" s="138"/>
      <c r="D1" s="138"/>
    </row>
    <row r="3" spans="1:4" ht="12.75">
      <c r="A3" s="139" t="s">
        <v>70</v>
      </c>
      <c r="B3" s="139"/>
      <c r="C3" s="139"/>
      <c r="D3" s="139"/>
    </row>
    <row r="4" ht="12.75">
      <c r="B4" t="s">
        <v>3</v>
      </c>
    </row>
    <row r="5" spans="1:12" s="3" customFormat="1" ht="65.25" customHeight="1">
      <c r="A5" s="11" t="s">
        <v>17</v>
      </c>
      <c r="B5" s="5" t="s">
        <v>15</v>
      </c>
      <c r="C5" s="26" t="s">
        <v>58</v>
      </c>
      <c r="D5" s="5" t="s">
        <v>22</v>
      </c>
      <c r="E5" s="5" t="s">
        <v>23</v>
      </c>
      <c r="F5" s="5" t="s">
        <v>75</v>
      </c>
      <c r="G5" s="5" t="s">
        <v>12</v>
      </c>
      <c r="H5" s="5" t="s">
        <v>62</v>
      </c>
      <c r="I5" s="5" t="s">
        <v>6</v>
      </c>
      <c r="J5" s="5" t="s">
        <v>11</v>
      </c>
      <c r="K5" s="5" t="s">
        <v>2</v>
      </c>
      <c r="L5" s="5" t="s">
        <v>13</v>
      </c>
    </row>
    <row r="6" spans="1:15" s="6" customFormat="1" ht="12.75">
      <c r="A6" s="10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125"/>
      <c r="N6" s="125"/>
      <c r="O6" s="125"/>
    </row>
    <row r="7" spans="1:15" ht="36.75" customHeight="1">
      <c r="A7" s="60" t="s">
        <v>18</v>
      </c>
      <c r="B7" s="58" t="s">
        <v>48</v>
      </c>
      <c r="C7" s="59"/>
      <c r="D7" s="58"/>
      <c r="E7" s="59"/>
      <c r="F7" s="60" t="s">
        <v>14</v>
      </c>
      <c r="G7" s="57">
        <v>140</v>
      </c>
      <c r="H7" s="61"/>
      <c r="I7" s="61">
        <f>G7*H7</f>
        <v>0</v>
      </c>
      <c r="J7" s="62"/>
      <c r="K7" s="61">
        <f>I7*J7</f>
        <v>0</v>
      </c>
      <c r="L7" s="61">
        <f>I7+K7</f>
        <v>0</v>
      </c>
      <c r="M7" s="121"/>
      <c r="N7" s="122"/>
      <c r="O7" s="121"/>
    </row>
    <row r="8" spans="1:15" s="2" customFormat="1" ht="12.75">
      <c r="A8" s="64"/>
      <c r="B8" s="64"/>
      <c r="C8" s="65"/>
      <c r="D8" s="64"/>
      <c r="E8" s="59"/>
      <c r="F8" s="64"/>
      <c r="G8" s="66" t="s">
        <v>3</v>
      </c>
      <c r="H8" s="64" t="s">
        <v>1</v>
      </c>
      <c r="I8" s="67">
        <f>SUM(I7)</f>
        <v>0</v>
      </c>
      <c r="J8" s="113"/>
      <c r="K8" s="112"/>
      <c r="L8" s="67">
        <f>SUM(L7)</f>
        <v>0</v>
      </c>
      <c r="M8" s="124"/>
      <c r="O8" s="124"/>
    </row>
    <row r="9" spans="8:12" ht="12.75">
      <c r="H9" t="s">
        <v>0</v>
      </c>
      <c r="I9" s="1" t="s">
        <v>3</v>
      </c>
      <c r="J9" s="25"/>
      <c r="K9" s="25"/>
      <c r="L9" s="1" t="s">
        <v>3</v>
      </c>
    </row>
    <row r="10" spans="1:12" ht="12.75">
      <c r="A10" s="150" t="s">
        <v>49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ht="12.7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1:12" ht="31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ht="12.75">
      <c r="L14" s="1" t="s">
        <v>3</v>
      </c>
    </row>
    <row r="15" ht="13.5" thickBot="1"/>
    <row r="16" spans="2:8" ht="12.75">
      <c r="B16" s="140" t="s">
        <v>102</v>
      </c>
      <c r="C16" s="141"/>
      <c r="D16" s="141"/>
      <c r="E16" s="141"/>
      <c r="F16" s="141"/>
      <c r="G16" s="141"/>
      <c r="H16" s="142"/>
    </row>
    <row r="17" spans="2:8" ht="12.75">
      <c r="B17" s="143"/>
      <c r="C17" s="144"/>
      <c r="D17" s="144"/>
      <c r="E17" s="144"/>
      <c r="F17" s="144"/>
      <c r="G17" s="144"/>
      <c r="H17" s="145"/>
    </row>
    <row r="18" spans="2:8" ht="78" customHeight="1" thickBot="1">
      <c r="B18" s="146"/>
      <c r="C18" s="147"/>
      <c r="D18" s="147"/>
      <c r="E18" s="147"/>
      <c r="F18" s="147"/>
      <c r="G18" s="147"/>
      <c r="H18" s="148"/>
    </row>
  </sheetData>
  <sheetProtection/>
  <mergeCells count="4">
    <mergeCell ref="A3:D3"/>
    <mergeCell ref="A1:D1"/>
    <mergeCell ref="A10:L13"/>
    <mergeCell ref="B16:H18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.7109375" style="16" customWidth="1"/>
    <col min="2" max="2" width="30.140625" style="16" customWidth="1"/>
    <col min="3" max="3" width="8.421875" style="30" hidden="1" customWidth="1"/>
    <col min="4" max="4" width="11.140625" style="16" customWidth="1"/>
    <col min="5" max="5" width="11.28125" style="16" customWidth="1"/>
    <col min="6" max="6" width="6.140625" style="16" customWidth="1"/>
    <col min="7" max="7" width="6.7109375" style="16" customWidth="1"/>
    <col min="8" max="8" width="11.28125" style="16" customWidth="1"/>
    <col min="9" max="9" width="12.421875" style="16" customWidth="1"/>
    <col min="10" max="10" width="4.28125" style="16" customWidth="1"/>
    <col min="11" max="11" width="9.421875" style="16" customWidth="1"/>
    <col min="12" max="12" width="12.28125" style="16" customWidth="1"/>
    <col min="13" max="16384" width="9.140625" style="16" customWidth="1"/>
  </cols>
  <sheetData>
    <row r="1" spans="1:4" s="13" customFormat="1" ht="12.75">
      <c r="A1" s="138" t="s">
        <v>76</v>
      </c>
      <c r="B1" s="138"/>
      <c r="C1" s="138"/>
      <c r="D1" s="138"/>
    </row>
    <row r="2" s="13" customFormat="1" ht="12.75">
      <c r="C2" s="31"/>
    </row>
    <row r="3" spans="1:4" s="13" customFormat="1" ht="12.75">
      <c r="A3" s="138" t="s">
        <v>69</v>
      </c>
      <c r="B3" s="138"/>
      <c r="C3" s="138"/>
      <c r="D3" s="138"/>
    </row>
    <row r="4" spans="1:12" ht="75" customHeight="1">
      <c r="A4" s="14" t="s">
        <v>17</v>
      </c>
      <c r="B4" s="79" t="s">
        <v>15</v>
      </c>
      <c r="C4" s="80" t="s">
        <v>58</v>
      </c>
      <c r="D4" s="33" t="s">
        <v>22</v>
      </c>
      <c r="E4" s="33" t="s">
        <v>24</v>
      </c>
      <c r="F4" s="79" t="s">
        <v>25</v>
      </c>
      <c r="G4" s="79" t="s">
        <v>12</v>
      </c>
      <c r="H4" s="33" t="s">
        <v>26</v>
      </c>
      <c r="I4" s="33" t="s">
        <v>27</v>
      </c>
      <c r="J4" s="33" t="s">
        <v>28</v>
      </c>
      <c r="K4" s="33" t="s">
        <v>29</v>
      </c>
      <c r="L4" s="33" t="s">
        <v>30</v>
      </c>
    </row>
    <row r="5" spans="1:15" ht="12.75">
      <c r="A5" s="17"/>
      <c r="B5" s="18"/>
      <c r="C5" s="32"/>
      <c r="D5" s="18"/>
      <c r="E5" s="18"/>
      <c r="F5" s="18"/>
      <c r="G5" s="19" t="s">
        <v>4</v>
      </c>
      <c r="H5" s="20" t="s">
        <v>5</v>
      </c>
      <c r="I5" s="20" t="s">
        <v>7</v>
      </c>
      <c r="J5" s="19" t="s">
        <v>8</v>
      </c>
      <c r="K5" s="20" t="s">
        <v>9</v>
      </c>
      <c r="L5" s="20" t="s">
        <v>10</v>
      </c>
      <c r="M5" s="125"/>
      <c r="N5" s="125"/>
      <c r="O5" s="125"/>
    </row>
    <row r="6" spans="1:15" ht="21.75" customHeight="1">
      <c r="A6" s="70" t="s">
        <v>18</v>
      </c>
      <c r="B6" s="111" t="s">
        <v>93</v>
      </c>
      <c r="C6" s="69"/>
      <c r="D6" s="69"/>
      <c r="E6" s="69"/>
      <c r="F6" s="81" t="s">
        <v>14</v>
      </c>
      <c r="G6" s="123">
        <v>30</v>
      </c>
      <c r="H6" s="83"/>
      <c r="I6" s="88">
        <f aca="true" t="shared" si="0" ref="I6:I18">G6*H6</f>
        <v>0</v>
      </c>
      <c r="J6" s="84"/>
      <c r="K6" s="88">
        <f aca="true" t="shared" si="1" ref="K6:K18">I6*J6</f>
        <v>0</v>
      </c>
      <c r="L6" s="88">
        <f aca="true" t="shared" si="2" ref="L6:L18">I6+K6</f>
        <v>0</v>
      </c>
      <c r="M6" s="121"/>
      <c r="N6" s="122"/>
      <c r="O6" s="121"/>
    </row>
    <row r="7" spans="1:15" ht="21.75" customHeight="1">
      <c r="A7" s="70" t="s">
        <v>19</v>
      </c>
      <c r="B7" s="68" t="s">
        <v>45</v>
      </c>
      <c r="C7" s="69"/>
      <c r="D7" s="69"/>
      <c r="E7" s="69"/>
      <c r="F7" s="81" t="s">
        <v>14</v>
      </c>
      <c r="G7" s="82">
        <v>10</v>
      </c>
      <c r="H7" s="83"/>
      <c r="I7" s="88">
        <f>G7*H7</f>
        <v>0</v>
      </c>
      <c r="J7" s="84"/>
      <c r="K7" s="88">
        <f>I7*J7</f>
        <v>0</v>
      </c>
      <c r="L7" s="88">
        <f>I7+K7</f>
        <v>0</v>
      </c>
      <c r="M7" s="121"/>
      <c r="N7" s="122"/>
      <c r="O7" s="121"/>
    </row>
    <row r="8" spans="1:15" ht="21.75" customHeight="1">
      <c r="A8" s="70" t="s">
        <v>20</v>
      </c>
      <c r="B8" s="68" t="s">
        <v>46</v>
      </c>
      <c r="C8" s="69"/>
      <c r="D8" s="69"/>
      <c r="E8" s="69"/>
      <c r="F8" s="81" t="s">
        <v>14</v>
      </c>
      <c r="G8" s="82">
        <v>2</v>
      </c>
      <c r="H8" s="83"/>
      <c r="I8" s="88">
        <f t="shared" si="0"/>
        <v>0</v>
      </c>
      <c r="J8" s="84"/>
      <c r="K8" s="88">
        <f t="shared" si="1"/>
        <v>0</v>
      </c>
      <c r="L8" s="88">
        <f t="shared" si="2"/>
        <v>0</v>
      </c>
      <c r="M8" s="121"/>
      <c r="N8" s="122"/>
      <c r="O8" s="121"/>
    </row>
    <row r="9" spans="1:15" ht="15.75" customHeight="1">
      <c r="A9" s="70" t="s">
        <v>31</v>
      </c>
      <c r="B9" s="111" t="s">
        <v>60</v>
      </c>
      <c r="C9" s="69"/>
      <c r="D9" s="69"/>
      <c r="E9" s="69"/>
      <c r="F9" s="81" t="s">
        <v>14</v>
      </c>
      <c r="G9" s="82">
        <v>200</v>
      </c>
      <c r="H9" s="83"/>
      <c r="I9" s="88">
        <f t="shared" si="0"/>
        <v>0</v>
      </c>
      <c r="J9" s="84"/>
      <c r="K9" s="88">
        <f t="shared" si="1"/>
        <v>0</v>
      </c>
      <c r="L9" s="88">
        <f t="shared" si="2"/>
        <v>0</v>
      </c>
      <c r="M9" s="121"/>
      <c r="N9" s="122"/>
      <c r="O9" s="121"/>
    </row>
    <row r="10" spans="1:15" ht="22.5" customHeight="1">
      <c r="A10" s="70" t="s">
        <v>32</v>
      </c>
      <c r="B10" s="68" t="s">
        <v>86</v>
      </c>
      <c r="C10" s="69"/>
      <c r="D10" s="69"/>
      <c r="E10" s="69"/>
      <c r="F10" s="81" t="s">
        <v>14</v>
      </c>
      <c r="G10" s="82">
        <v>2</v>
      </c>
      <c r="H10" s="83"/>
      <c r="I10" s="88">
        <f t="shared" si="0"/>
        <v>0</v>
      </c>
      <c r="J10" s="84"/>
      <c r="K10" s="88">
        <f t="shared" si="1"/>
        <v>0</v>
      </c>
      <c r="L10" s="88">
        <f t="shared" si="2"/>
        <v>0</v>
      </c>
      <c r="M10" s="121"/>
      <c r="N10" s="122"/>
      <c r="O10" s="121"/>
    </row>
    <row r="11" spans="1:15" ht="24" customHeight="1">
      <c r="A11" s="70" t="s">
        <v>33</v>
      </c>
      <c r="B11" s="68" t="s">
        <v>87</v>
      </c>
      <c r="C11" s="69"/>
      <c r="D11" s="69"/>
      <c r="E11" s="69"/>
      <c r="F11" s="81" t="s">
        <v>14</v>
      </c>
      <c r="G11" s="82">
        <v>10</v>
      </c>
      <c r="H11" s="83"/>
      <c r="I11" s="88">
        <f t="shared" si="0"/>
        <v>0</v>
      </c>
      <c r="J11" s="84"/>
      <c r="K11" s="88">
        <f t="shared" si="1"/>
        <v>0</v>
      </c>
      <c r="L11" s="88">
        <f t="shared" si="2"/>
        <v>0</v>
      </c>
      <c r="M11" s="121"/>
      <c r="N11" s="122"/>
      <c r="O11" s="121"/>
    </row>
    <row r="12" spans="1:15" ht="33.75" customHeight="1">
      <c r="A12" s="70" t="s">
        <v>34</v>
      </c>
      <c r="B12" s="111" t="s">
        <v>89</v>
      </c>
      <c r="C12" s="69"/>
      <c r="D12" s="69"/>
      <c r="E12" s="69"/>
      <c r="F12" s="81" t="s">
        <v>14</v>
      </c>
      <c r="G12" s="82">
        <v>20</v>
      </c>
      <c r="H12" s="83"/>
      <c r="I12" s="88">
        <f t="shared" si="0"/>
        <v>0</v>
      </c>
      <c r="J12" s="84"/>
      <c r="K12" s="88">
        <f t="shared" si="1"/>
        <v>0</v>
      </c>
      <c r="L12" s="88">
        <f t="shared" si="2"/>
        <v>0</v>
      </c>
      <c r="M12" s="121"/>
      <c r="N12" s="122"/>
      <c r="O12" s="121"/>
    </row>
    <row r="13" spans="1:15" ht="23.25" customHeight="1">
      <c r="A13" s="70" t="s">
        <v>35</v>
      </c>
      <c r="B13" s="111" t="s">
        <v>94</v>
      </c>
      <c r="C13" s="69"/>
      <c r="D13" s="69"/>
      <c r="E13" s="69"/>
      <c r="F13" s="81" t="s">
        <v>14</v>
      </c>
      <c r="G13" s="82">
        <v>30000</v>
      </c>
      <c r="H13" s="83"/>
      <c r="I13" s="88">
        <f t="shared" si="0"/>
        <v>0</v>
      </c>
      <c r="J13" s="84"/>
      <c r="K13" s="88">
        <f t="shared" si="1"/>
        <v>0</v>
      </c>
      <c r="L13" s="88">
        <f t="shared" si="2"/>
        <v>0</v>
      </c>
      <c r="M13" s="121"/>
      <c r="N13" s="122"/>
      <c r="O13" s="121"/>
    </row>
    <row r="14" spans="1:15" ht="23.25" customHeight="1">
      <c r="A14" s="70" t="s">
        <v>36</v>
      </c>
      <c r="B14" s="68" t="s">
        <v>43</v>
      </c>
      <c r="C14" s="69"/>
      <c r="D14" s="69"/>
      <c r="E14" s="69"/>
      <c r="F14" s="81" t="s">
        <v>16</v>
      </c>
      <c r="G14" s="82">
        <v>600</v>
      </c>
      <c r="H14" s="83"/>
      <c r="I14" s="88">
        <f t="shared" si="0"/>
        <v>0</v>
      </c>
      <c r="J14" s="84"/>
      <c r="K14" s="88">
        <f t="shared" si="1"/>
        <v>0</v>
      </c>
      <c r="L14" s="88">
        <f t="shared" si="2"/>
        <v>0</v>
      </c>
      <c r="M14" s="121"/>
      <c r="N14" s="122"/>
      <c r="O14" s="121"/>
    </row>
    <row r="15" spans="1:15" ht="24" customHeight="1">
      <c r="A15" s="70" t="s">
        <v>37</v>
      </c>
      <c r="B15" s="68" t="s">
        <v>47</v>
      </c>
      <c r="C15" s="69"/>
      <c r="D15" s="69"/>
      <c r="E15" s="69"/>
      <c r="F15" s="81" t="s">
        <v>16</v>
      </c>
      <c r="G15" s="82">
        <v>100</v>
      </c>
      <c r="H15" s="83"/>
      <c r="I15" s="88">
        <f t="shared" si="0"/>
        <v>0</v>
      </c>
      <c r="J15" s="84"/>
      <c r="K15" s="88">
        <f t="shared" si="1"/>
        <v>0</v>
      </c>
      <c r="L15" s="88">
        <f t="shared" si="2"/>
        <v>0</v>
      </c>
      <c r="M15" s="121"/>
      <c r="N15" s="122"/>
      <c r="O15" s="121"/>
    </row>
    <row r="16" spans="1:15" ht="21" customHeight="1">
      <c r="A16" s="70" t="s">
        <v>38</v>
      </c>
      <c r="B16" s="68" t="s">
        <v>44</v>
      </c>
      <c r="C16" s="69"/>
      <c r="D16" s="69"/>
      <c r="E16" s="69"/>
      <c r="F16" s="81" t="s">
        <v>16</v>
      </c>
      <c r="G16" s="82">
        <v>400</v>
      </c>
      <c r="H16" s="83"/>
      <c r="I16" s="88">
        <f t="shared" si="0"/>
        <v>0</v>
      </c>
      <c r="J16" s="84"/>
      <c r="K16" s="88">
        <f t="shared" si="1"/>
        <v>0</v>
      </c>
      <c r="L16" s="88">
        <f t="shared" si="2"/>
        <v>0</v>
      </c>
      <c r="M16" s="121"/>
      <c r="N16" s="122"/>
      <c r="O16" s="121"/>
    </row>
    <row r="17" spans="1:15" ht="23.25" customHeight="1">
      <c r="A17" s="70" t="s">
        <v>39</v>
      </c>
      <c r="B17" s="71" t="s">
        <v>84</v>
      </c>
      <c r="C17" s="69"/>
      <c r="D17" s="69"/>
      <c r="E17" s="69"/>
      <c r="F17" s="81" t="s">
        <v>14</v>
      </c>
      <c r="G17" s="82">
        <v>30</v>
      </c>
      <c r="H17" s="83"/>
      <c r="I17" s="88">
        <f t="shared" si="0"/>
        <v>0</v>
      </c>
      <c r="J17" s="84"/>
      <c r="K17" s="88">
        <f t="shared" si="1"/>
        <v>0</v>
      </c>
      <c r="L17" s="88">
        <f t="shared" si="2"/>
        <v>0</v>
      </c>
      <c r="M17" s="121"/>
      <c r="N17" s="122"/>
      <c r="O17" s="121"/>
    </row>
    <row r="18" spans="1:15" ht="26.25" customHeight="1">
      <c r="A18" s="70" t="s">
        <v>40</v>
      </c>
      <c r="B18" s="71" t="s">
        <v>85</v>
      </c>
      <c r="C18" s="72"/>
      <c r="D18" s="72"/>
      <c r="E18" s="72"/>
      <c r="F18" s="85" t="s">
        <v>14</v>
      </c>
      <c r="G18" s="86">
        <v>10</v>
      </c>
      <c r="H18" s="87"/>
      <c r="I18" s="89">
        <f t="shared" si="0"/>
        <v>0</v>
      </c>
      <c r="J18" s="84"/>
      <c r="K18" s="88">
        <f t="shared" si="1"/>
        <v>0</v>
      </c>
      <c r="L18" s="89">
        <f t="shared" si="2"/>
        <v>0</v>
      </c>
      <c r="M18" s="121"/>
      <c r="N18" s="122"/>
      <c r="O18" s="121"/>
    </row>
    <row r="19" spans="1:15" ht="36.75" customHeight="1" thickBot="1">
      <c r="A19" s="70" t="s">
        <v>41</v>
      </c>
      <c r="B19" s="137" t="s">
        <v>97</v>
      </c>
      <c r="C19" s="72"/>
      <c r="D19" s="72"/>
      <c r="E19" s="72"/>
      <c r="F19" s="85" t="s">
        <v>14</v>
      </c>
      <c r="G19" s="86">
        <v>1</v>
      </c>
      <c r="H19" s="87"/>
      <c r="I19" s="89">
        <f>G19*H19</f>
        <v>0</v>
      </c>
      <c r="J19" s="84"/>
      <c r="K19" s="88">
        <f>I19*J19</f>
        <v>0</v>
      </c>
      <c r="L19" s="89">
        <f>I19+K19</f>
        <v>0</v>
      </c>
      <c r="M19" s="121"/>
      <c r="N19" s="122"/>
      <c r="O19" s="121"/>
    </row>
    <row r="20" spans="1:15" ht="17.25" customHeight="1" thickBot="1">
      <c r="A20" s="73" t="s">
        <v>3</v>
      </c>
      <c r="B20" s="74" t="s">
        <v>1</v>
      </c>
      <c r="C20" s="75"/>
      <c r="D20" s="76"/>
      <c r="E20" s="76"/>
      <c r="F20" s="76"/>
      <c r="G20" s="76"/>
      <c r="H20" s="77"/>
      <c r="I20" s="90">
        <f>SUM(I6:I19)</f>
        <v>0</v>
      </c>
      <c r="J20" s="78"/>
      <c r="K20" s="78"/>
      <c r="L20" s="90">
        <f>SUM(L6:L19)</f>
        <v>0</v>
      </c>
      <c r="M20" s="21"/>
      <c r="O20" s="21"/>
    </row>
    <row r="21" spans="9:12" ht="13.5" thickBot="1">
      <c r="I21" s="21" t="s">
        <v>3</v>
      </c>
      <c r="L21" s="21" t="s">
        <v>3</v>
      </c>
    </row>
    <row r="22" spans="2:12" ht="12.75">
      <c r="B22" s="140" t="s">
        <v>102</v>
      </c>
      <c r="C22" s="141"/>
      <c r="D22" s="141"/>
      <c r="E22" s="141"/>
      <c r="F22" s="141"/>
      <c r="G22" s="141"/>
      <c r="H22" s="142"/>
      <c r="I22" s="21" t="s">
        <v>3</v>
      </c>
      <c r="L22" s="21" t="s">
        <v>3</v>
      </c>
    </row>
    <row r="23" spans="2:12" ht="12.75">
      <c r="B23" s="143"/>
      <c r="C23" s="144"/>
      <c r="D23" s="144"/>
      <c r="E23" s="144"/>
      <c r="F23" s="144"/>
      <c r="G23" s="144"/>
      <c r="H23" s="145"/>
      <c r="L23" s="16" t="s">
        <v>3</v>
      </c>
    </row>
    <row r="24" spans="2:8" ht="75.75" customHeight="1" thickBot="1">
      <c r="B24" s="146"/>
      <c r="C24" s="147"/>
      <c r="D24" s="147"/>
      <c r="E24" s="147"/>
      <c r="F24" s="147"/>
      <c r="G24" s="147"/>
      <c r="H24" s="148"/>
    </row>
  </sheetData>
  <sheetProtection/>
  <mergeCells count="3">
    <mergeCell ref="A1:D1"/>
    <mergeCell ref="A3:D3"/>
    <mergeCell ref="B22:H24"/>
  </mergeCells>
  <printOptions horizontalCentered="1"/>
  <pageMargins left="0.1968503937007874" right="0.1968503937007874" top="1.0236220472440944" bottom="0.984251968503937" header="0.66929133858267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B19" sqref="B19"/>
    </sheetView>
  </sheetViews>
  <sheetFormatPr defaultColWidth="9.140625" defaultRowHeight="12.75"/>
  <cols>
    <col min="1" max="1" width="5.00390625" style="16" customWidth="1"/>
    <col min="2" max="2" width="23.140625" style="16" customWidth="1"/>
    <col min="3" max="3" width="8.421875" style="30" customWidth="1"/>
    <col min="4" max="5" width="11.140625" style="16" customWidth="1"/>
    <col min="6" max="6" width="6.140625" style="16" customWidth="1"/>
    <col min="7" max="7" width="8.140625" style="16" customWidth="1"/>
    <col min="8" max="8" width="9.140625" style="16" customWidth="1"/>
    <col min="9" max="9" width="11.57421875" style="16" customWidth="1"/>
    <col min="10" max="10" width="4.28125" style="16" customWidth="1"/>
    <col min="11" max="11" width="8.28125" style="16" customWidth="1"/>
    <col min="12" max="12" width="11.421875" style="16" customWidth="1"/>
    <col min="13" max="16384" width="9.140625" style="16" customWidth="1"/>
  </cols>
  <sheetData>
    <row r="1" spans="1:4" s="13" customFormat="1" ht="12.75">
      <c r="A1" s="138" t="s">
        <v>76</v>
      </c>
      <c r="B1" s="138"/>
      <c r="C1" s="138"/>
      <c r="D1" s="138"/>
    </row>
    <row r="3" spans="1:4" s="13" customFormat="1" ht="12.75">
      <c r="A3" s="138" t="s">
        <v>68</v>
      </c>
      <c r="B3" s="138"/>
      <c r="C3" s="138"/>
      <c r="D3" s="138"/>
    </row>
    <row r="5" spans="1:12" ht="70.5" customHeight="1">
      <c r="A5" s="14" t="s">
        <v>17</v>
      </c>
      <c r="B5" s="22" t="s">
        <v>15</v>
      </c>
      <c r="C5" s="27" t="s">
        <v>58</v>
      </c>
      <c r="D5" s="15" t="s">
        <v>22</v>
      </c>
      <c r="E5" s="15" t="s">
        <v>24</v>
      </c>
      <c r="F5" s="14" t="s">
        <v>25</v>
      </c>
      <c r="G5" s="14" t="s">
        <v>12</v>
      </c>
      <c r="H5" s="15" t="s">
        <v>42</v>
      </c>
      <c r="I5" s="15" t="s">
        <v>27</v>
      </c>
      <c r="J5" s="33" t="s">
        <v>28</v>
      </c>
      <c r="K5" s="15" t="s">
        <v>29</v>
      </c>
      <c r="L5" s="15" t="s">
        <v>30</v>
      </c>
    </row>
    <row r="6" spans="1:15" ht="12.75">
      <c r="A6" s="17"/>
      <c r="B6" s="23"/>
      <c r="C6" s="29"/>
      <c r="D6" s="18"/>
      <c r="E6" s="18"/>
      <c r="F6" s="18"/>
      <c r="G6" s="19" t="s">
        <v>4</v>
      </c>
      <c r="H6" s="20" t="s">
        <v>5</v>
      </c>
      <c r="I6" s="20" t="s">
        <v>7</v>
      </c>
      <c r="J6" s="19" t="s">
        <v>8</v>
      </c>
      <c r="K6" s="20" t="s">
        <v>9</v>
      </c>
      <c r="L6" s="20" t="s">
        <v>10</v>
      </c>
      <c r="M6" s="125"/>
      <c r="N6" s="125"/>
      <c r="O6" s="125"/>
    </row>
    <row r="7" spans="1:15" ht="31.5" customHeight="1" thickBot="1">
      <c r="A7" s="91" t="s">
        <v>18</v>
      </c>
      <c r="B7" s="92" t="s">
        <v>74</v>
      </c>
      <c r="C7" s="93"/>
      <c r="D7" s="94"/>
      <c r="E7" s="94"/>
      <c r="F7" s="95" t="s">
        <v>14</v>
      </c>
      <c r="G7" s="96">
        <v>25000</v>
      </c>
      <c r="H7" s="101"/>
      <c r="I7" s="101">
        <f>G7*H7</f>
        <v>0</v>
      </c>
      <c r="J7" s="102"/>
      <c r="K7" s="103">
        <f>I7*J7</f>
        <v>0</v>
      </c>
      <c r="L7" s="101">
        <f>I7+K7</f>
        <v>0</v>
      </c>
      <c r="M7" s="121"/>
      <c r="N7" s="122"/>
      <c r="O7" s="121"/>
    </row>
    <row r="8" spans="1:15" ht="21" customHeight="1" thickBot="1">
      <c r="A8" s="97" t="s">
        <v>3</v>
      </c>
      <c r="B8" s="98" t="s">
        <v>1</v>
      </c>
      <c r="C8" s="99"/>
      <c r="D8" s="100"/>
      <c r="E8" s="100"/>
      <c r="F8" s="100"/>
      <c r="G8" s="100"/>
      <c r="H8" s="104"/>
      <c r="I8" s="105">
        <f>SUM(I7)</f>
        <v>0</v>
      </c>
      <c r="J8" s="106" t="s">
        <v>3</v>
      </c>
      <c r="K8" s="106"/>
      <c r="L8" s="105">
        <f>SUM(L7)</f>
        <v>0</v>
      </c>
      <c r="M8" s="21"/>
      <c r="O8" s="21"/>
    </row>
    <row r="9" spans="9:12" ht="12.75">
      <c r="I9" s="21" t="s">
        <v>3</v>
      </c>
      <c r="L9" s="21" t="s">
        <v>3</v>
      </c>
    </row>
    <row r="10" spans="9:12" ht="13.5" thickBot="1">
      <c r="I10" s="21" t="s">
        <v>3</v>
      </c>
      <c r="L10" s="21" t="s">
        <v>3</v>
      </c>
    </row>
    <row r="11" spans="2:12" ht="12.75">
      <c r="B11" s="140" t="s">
        <v>102</v>
      </c>
      <c r="C11" s="141"/>
      <c r="D11" s="141"/>
      <c r="E11" s="141"/>
      <c r="F11" s="141"/>
      <c r="G11" s="141"/>
      <c r="H11" s="142"/>
      <c r="I11" s="21" t="s">
        <v>3</v>
      </c>
      <c r="L11" s="21" t="s">
        <v>3</v>
      </c>
    </row>
    <row r="12" spans="2:12" ht="12.75">
      <c r="B12" s="143"/>
      <c r="C12" s="144"/>
      <c r="D12" s="144"/>
      <c r="E12" s="144"/>
      <c r="F12" s="144"/>
      <c r="G12" s="144"/>
      <c r="H12" s="145"/>
      <c r="L12" s="16" t="s">
        <v>3</v>
      </c>
    </row>
    <row r="13" spans="2:8" ht="72.75" customHeight="1" thickBot="1">
      <c r="B13" s="146"/>
      <c r="C13" s="147"/>
      <c r="D13" s="147"/>
      <c r="E13" s="147"/>
      <c r="F13" s="147"/>
      <c r="G13" s="147"/>
      <c r="H13" s="148"/>
    </row>
    <row r="14" ht="12.75">
      <c r="G14" s="24"/>
    </row>
  </sheetData>
  <sheetProtection/>
  <mergeCells count="3">
    <mergeCell ref="A3:D3"/>
    <mergeCell ref="A1:D1"/>
    <mergeCell ref="B11:H13"/>
  </mergeCells>
  <printOptions/>
  <pageMargins left="0.74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8.421875" style="28" customWidth="1"/>
    <col min="4" max="4" width="10.28125" style="0" customWidth="1"/>
    <col min="5" max="5" width="9.8515625" style="0" customWidth="1"/>
    <col min="6" max="6" width="6.8515625" style="0" customWidth="1"/>
    <col min="7" max="7" width="6.00390625" style="0" customWidth="1"/>
    <col min="8" max="8" width="6.7109375" style="0" customWidth="1"/>
    <col min="9" max="9" width="9.00390625" style="0" customWidth="1"/>
    <col min="10" max="10" width="4.28125" style="0" customWidth="1"/>
    <col min="11" max="11" width="8.140625" style="0" customWidth="1"/>
    <col min="12" max="12" width="9.28125" style="0" customWidth="1"/>
  </cols>
  <sheetData>
    <row r="1" spans="1:4" ht="12.75">
      <c r="A1" s="138" t="s">
        <v>76</v>
      </c>
      <c r="B1" s="138"/>
      <c r="C1" s="138"/>
      <c r="D1" s="138"/>
    </row>
    <row r="3" spans="1:4" ht="12.75">
      <c r="A3" s="139" t="s">
        <v>67</v>
      </c>
      <c r="B3" s="139"/>
      <c r="C3" s="139"/>
      <c r="D3" s="139"/>
    </row>
    <row r="4" ht="12.75">
      <c r="B4" t="s">
        <v>3</v>
      </c>
    </row>
    <row r="5" spans="1:12" s="3" customFormat="1" ht="61.5" customHeight="1">
      <c r="A5" s="11" t="s">
        <v>17</v>
      </c>
      <c r="B5" s="5" t="s">
        <v>15</v>
      </c>
      <c r="C5" s="26" t="s">
        <v>58</v>
      </c>
      <c r="D5" s="5" t="s">
        <v>22</v>
      </c>
      <c r="E5" s="5" t="s">
        <v>23</v>
      </c>
      <c r="F5" s="5" t="s">
        <v>25</v>
      </c>
      <c r="G5" s="5" t="s">
        <v>12</v>
      </c>
      <c r="H5" s="5" t="s">
        <v>61</v>
      </c>
      <c r="I5" s="5" t="s">
        <v>6</v>
      </c>
      <c r="J5" s="5" t="s">
        <v>11</v>
      </c>
      <c r="K5" s="5" t="s">
        <v>2</v>
      </c>
      <c r="L5" s="5" t="s">
        <v>13</v>
      </c>
    </row>
    <row r="6" spans="1:15" s="6" customFormat="1" ht="12.75">
      <c r="A6" s="10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125"/>
      <c r="N6" s="125"/>
      <c r="O6" s="125"/>
    </row>
    <row r="7" spans="1:15" ht="33.75">
      <c r="A7" s="36" t="s">
        <v>19</v>
      </c>
      <c r="B7" s="117" t="s">
        <v>83</v>
      </c>
      <c r="C7" s="41"/>
      <c r="D7" s="40"/>
      <c r="E7" s="35"/>
      <c r="F7" s="36" t="s">
        <v>14</v>
      </c>
      <c r="G7" s="37">
        <v>800</v>
      </c>
      <c r="H7" s="38"/>
      <c r="I7" s="38">
        <f>G7*H7</f>
        <v>0</v>
      </c>
      <c r="J7" s="39"/>
      <c r="K7" s="38">
        <f>I7*J7</f>
        <v>0</v>
      </c>
      <c r="L7" s="38">
        <f>I7+K7</f>
        <v>0</v>
      </c>
      <c r="M7" s="121"/>
      <c r="N7" s="122"/>
      <c r="O7" s="121"/>
    </row>
    <row r="8" spans="1:12" s="2" customFormat="1" ht="14.25">
      <c r="A8" s="46"/>
      <c r="B8" s="46"/>
      <c r="C8" s="47"/>
      <c r="D8" s="46"/>
      <c r="E8" s="35"/>
      <c r="F8" s="46"/>
      <c r="G8" s="49" t="s">
        <v>3</v>
      </c>
      <c r="H8" s="46" t="s">
        <v>1</v>
      </c>
      <c r="I8" s="54">
        <f>SUM(I7:I7)</f>
        <v>0</v>
      </c>
      <c r="J8" s="109"/>
      <c r="K8" s="110"/>
      <c r="L8" s="54">
        <f>SUM(L7:L7)</f>
        <v>0</v>
      </c>
    </row>
    <row r="9" spans="8:12" ht="12.75">
      <c r="H9" t="s">
        <v>0</v>
      </c>
      <c r="I9" s="1" t="s">
        <v>3</v>
      </c>
      <c r="J9" s="25"/>
      <c r="K9" s="25"/>
      <c r="L9" s="1" t="s">
        <v>3</v>
      </c>
    </row>
    <row r="10" spans="9:12" ht="13.5" thickBot="1">
      <c r="I10" s="1" t="s">
        <v>3</v>
      </c>
      <c r="L10" s="1" t="s">
        <v>3</v>
      </c>
    </row>
    <row r="11" spans="2:12" ht="12.75">
      <c r="B11" s="140" t="s">
        <v>102</v>
      </c>
      <c r="C11" s="141"/>
      <c r="D11" s="141"/>
      <c r="E11" s="141"/>
      <c r="F11" s="141"/>
      <c r="G11" s="141"/>
      <c r="H11" s="142"/>
      <c r="I11" s="1" t="s">
        <v>3</v>
      </c>
      <c r="L11" s="1" t="s">
        <v>3</v>
      </c>
    </row>
    <row r="12" spans="2:12" ht="12.75">
      <c r="B12" s="143"/>
      <c r="C12" s="144"/>
      <c r="D12" s="144"/>
      <c r="E12" s="144"/>
      <c r="F12" s="144"/>
      <c r="G12" s="144"/>
      <c r="H12" s="145"/>
      <c r="I12" s="1" t="s">
        <v>3</v>
      </c>
      <c r="L12" s="1" t="s">
        <v>3</v>
      </c>
    </row>
    <row r="13" spans="2:12" ht="88.5" customHeight="1" thickBot="1">
      <c r="B13" s="146"/>
      <c r="C13" s="147"/>
      <c r="D13" s="147"/>
      <c r="E13" s="147"/>
      <c r="F13" s="147"/>
      <c r="G13" s="147"/>
      <c r="H13" s="148"/>
      <c r="I13" s="1" t="s">
        <v>3</v>
      </c>
      <c r="L13" s="1" t="s">
        <v>3</v>
      </c>
    </row>
    <row r="14" spans="9:12" ht="12.75">
      <c r="I14" s="1" t="s">
        <v>3</v>
      </c>
      <c r="L14" s="1" t="s">
        <v>3</v>
      </c>
    </row>
    <row r="15" spans="9:12" ht="12.75">
      <c r="I15" s="1" t="s">
        <v>3</v>
      </c>
      <c r="L15" s="1" t="s">
        <v>3</v>
      </c>
    </row>
    <row r="16" spans="9:12" ht="12.75">
      <c r="I16" s="1" t="s">
        <v>3</v>
      </c>
      <c r="L16" s="1" t="s">
        <v>3</v>
      </c>
    </row>
    <row r="17" spans="9:12" ht="12.75">
      <c r="I17" s="1" t="s">
        <v>3</v>
      </c>
      <c r="L17" s="1" t="s">
        <v>3</v>
      </c>
    </row>
    <row r="18" spans="9:12" ht="12.75">
      <c r="I18" s="1" t="s">
        <v>3</v>
      </c>
      <c r="L18" s="1" t="s">
        <v>3</v>
      </c>
    </row>
    <row r="19" spans="9:12" ht="12.75">
      <c r="I19" s="1" t="s">
        <v>3</v>
      </c>
      <c r="L19" s="1" t="s">
        <v>3</v>
      </c>
    </row>
    <row r="20" spans="9:12" ht="12.75">
      <c r="I20" s="1" t="s">
        <v>3</v>
      </c>
      <c r="L20" s="1" t="s">
        <v>3</v>
      </c>
    </row>
    <row r="21" ht="12.75">
      <c r="L21" s="1" t="s">
        <v>3</v>
      </c>
    </row>
  </sheetData>
  <sheetProtection/>
  <mergeCells count="3">
    <mergeCell ref="A1:D1"/>
    <mergeCell ref="A3:D3"/>
    <mergeCell ref="B11:H13"/>
  </mergeCells>
  <printOptions horizontalCentered="1"/>
  <pageMargins left="0.3937007874015748" right="0.31496062992125984" top="0.5118110236220472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 </cp:lastModifiedBy>
  <cp:lastPrinted>2013-01-04T09:16:40Z</cp:lastPrinted>
  <dcterms:created xsi:type="dcterms:W3CDTF">2004-10-19T10:13:41Z</dcterms:created>
  <dcterms:modified xsi:type="dcterms:W3CDTF">2013-01-04T09:17:20Z</dcterms:modified>
  <cp:category/>
  <cp:version/>
  <cp:contentType/>
  <cp:contentStatus/>
</cp:coreProperties>
</file>