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 " sheetId="1" r:id="rId1"/>
    <sheet name="pakiet 2" sheetId="2" r:id="rId2"/>
    <sheet name="Pakiet 3 - Sprzęt do tomografu" sheetId="3" r:id="rId3"/>
  </sheets>
  <externalReferences>
    <externalReference r:id="rId6"/>
    <externalReference r:id="rId7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<sst xmlns="http://schemas.openxmlformats.org/spreadsheetml/2006/main" count="121" uniqueCount="59">
  <si>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</si>
  <si>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</si>
  <si>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</si>
  <si>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</si>
  <si>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</si>
  <si>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</si>
  <si>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</si>
  <si>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</si>
  <si>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</si>
  <si>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</si>
  <si>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</si>
  <si>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</si>
  <si>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</si>
  <si>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</si>
  <si>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</si>
  <si>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</si>
  <si>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</si>
  <si>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</si>
  <si>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op.</t>
  </si>
  <si>
    <t>PAKIET  NR  1- Błony i odczynniki RTG</t>
  </si>
  <si>
    <t>Cena netto za 1 opakowanie</t>
  </si>
  <si>
    <t xml:space="preserve"> Błony do obróbki automatycznej, cykl wywoływania 90 s 18 x 24
 ( 1 op. A 100 szt.)</t>
  </si>
  <si>
    <t>Błony do obróbki automatycznej, cykl wywoływania 90 s 24 x 30
(1 op. A 100 szt.)</t>
  </si>
  <si>
    <t>Błony do obróbki automatycznej, cykl wywoływania 90 s 30 x 40
(1 op. A 100 szt.)</t>
  </si>
  <si>
    <t>Błony do obróki automatycznej, cykl wywoływania 90 s 35 x 35
 (1 op a 100 szt.)</t>
  </si>
  <si>
    <t>Błony zębowe 3 x4 cm, czułość E
( 1 op. a 150 szt.)</t>
  </si>
  <si>
    <t xml:space="preserve"> Błony do mammografii 18 x 24
( 1 op. A 100 szt.)</t>
  </si>
  <si>
    <t xml:space="preserve"> Błony do mammografii 24 x 30
 ( 1 op. A 100 szt.)</t>
  </si>
  <si>
    <t>Błony do obróki automatycznej, cykl wywoływania 90 s 35 x 43
(1 op. A 100 szt.)</t>
  </si>
  <si>
    <t>PAKIET  NR  2 - Błony i odczynniki mammograficzne</t>
  </si>
  <si>
    <t>Załącznik nr 2  -  FORMULARZ CENOWY</t>
  </si>
  <si>
    <t>Załącznik nr 2 -  FORMULARZ CENOWY</t>
  </si>
  <si>
    <t xml:space="preserve"> RAZEM</t>
  </si>
  <si>
    <t>Załacznik nr 2 - FORMULARZ CENOWY</t>
  </si>
  <si>
    <t>Lp.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</si>
  <si>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</si>
  <si>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</si>
  <si>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</si>
  <si>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</si>
  <si>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</si>
  <si>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</si>
  <si>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</si>
  <si>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>szt.</t>
  </si>
  <si>
    <t>1. że zaproponowany produkt wykazuje w 100% cechy produktu orginalnego (dotyczy składu fizyko-chemicznego, reakcji i wpływu na kontakt z organizmem ludzkim
oraz gwarantowanej jakości badania),</t>
  </si>
  <si>
    <t>2. że oferowany produkt jest w 100% kompatybilny ze wstrzykiwaczem Medrad VISTRON CT (do potwierdzenia przez producenta urzadzenia lub autoryzowany serwis),</t>
  </si>
  <si>
    <t>Zamawiający dopuszcza zamienniki zaoferowanych produktów z dołączonymi oświadczeniami:</t>
  </si>
  <si>
    <t>3. o możliwości i gotowości świadczenia usług serwisowych, w tym ewentualnych, nieodpłatnych napraw wstrzykiwacza i eliminacji ewentualnych usterek w jego
działaniu,które powstać by mogły jako rezultat zastosowania w eksploatacji tego wstrzykiwacza, proponowanych zamienników produktów orginalnych, o przejęciu przez nich pełnej odpowiedzialności za stan techniczny urządzenia oraz skutki ich działania w stosunku do personelu medycznego, pacjentów oraz osób postronnych.</t>
  </si>
  <si>
    <t>UWAGA!</t>
  </si>
  <si>
    <t>* Zamawiający dopuszcza zaoferowanie odczynników w opakowaniach zbiorczych a 20 litrów roztworu roboczego z jednoczesnym przeliczeniem opakowań i ceny.
* Zamawiający wymaga, aby błony mammograficzne, odczynniki i kasety były tego samego producenta. Zamawiający obecnie posiada kasety firmy KODAK i błony firmy KODAK  MINR-S. W przypadku zaoferowania błon i odczynników innego producenta niż firma KODAK lub błon firmy KODAK o innym numerze katalogowym, Wykonawca, któremu zostanie udzielone zamówienie jest zobowiązany na swój koszt do:
a) dostarczenia odpowiedniej ilości kaset na czas trwania umowy, 
b) ustawienia wywoływarki do pracy z zaoferowanymi błonami z wystawieniem protokołu optymalizacji wywoływarki.
c) kalibracji aparatu - dostosowania do zaoferowanych filmów. 
* Zamawiający wymaga, aby błony mammograficzne kryte były conajmniej jednostronnie jedną warstwą emulsji. 
* Zamawiający wymaga, aby oferowane odczynniki chemiczne były w opakowaniach niekaucjonowanych.</t>
  </si>
  <si>
    <t>Utrwalacz do obróki automatycznej 
( 1 op. A 40 litrów roztworu roboczego)</t>
  </si>
  <si>
    <t>Wywoływacz rtg do obróki automatycznej 
( 1 op. A 40 litrów roztworu roboczego)</t>
  </si>
  <si>
    <t>Wywoływacz do błon mammograficznych 
( 1 op. A 40 litrów  roztworu roboczego)</t>
  </si>
  <si>
    <t>Utrwalacz do błon mammograficznych
 ( 1 op. A 40 litrów  roztworu roboczego)</t>
  </si>
  <si>
    <r>
      <t xml:space="preserve"> * Zamawiający dopuszcza zaoferowanie odczynników w opakowaniach zbiorczych  a 20 litrów roztworu roboczego z jednoczesnym przeliczeniem  opakowań  i ceny .
* Zamawiający wymaga zaoferowania błon rentgenowskich ogólnodiagnostycznych współpracujących z ekranami wzmacniającymi emitującymi światło zielone. Zamawiajacy wymaga zaoferowania</t>
    </r>
    <r>
      <rPr>
        <b/>
        <sz val="8"/>
        <color indexed="8"/>
        <rFont val="Arial CE"/>
        <family val="0"/>
      </rPr>
      <t xml:space="preserve"> błon zielonoczułych</t>
    </r>
    <r>
      <rPr>
        <sz val="8"/>
        <color indexed="8"/>
        <rFont val="Arial CE"/>
        <family val="0"/>
      </rPr>
      <t>.
* Zamawiający wymaga, aby każda pojedyncza błona ogólnodiagnostyczna rtg posiadała nazwę producenta, typ błony, numer seryjny emulsji oraz datę ważności widoczną na błonie po obróbce chemicznej. 
* Zamawiający nie wymaga,  aby odczynniki i błony były tej samej marki i tego samego producenta.
* Zamawiający wymaga, aby oferowane odczynniki chemiczne były w opakowaniach niekaucjonowanych.</t>
    </r>
  </si>
  <si>
    <t xml:space="preserve">Nazwa handlowa i producent </t>
  </si>
  <si>
    <t>Sterylny zestaw do automatycznego wstrzykiwania konrastu MEDRAD WISTRON CTP-200 FLS, składający się z wkładu 200 ml i złącza niskiego ciśnienia o dł. 150-152 cm, oraz złącza szybkiego napełniania w kształcie litery J.</t>
  </si>
  <si>
    <t>Złacze niskiego ciśnienia dł. 150-152 cm 
MEDRAD LPDCT-160</t>
  </si>
  <si>
    <t xml:space="preserve">  Pakiet nr 3 - Sprzęt do tomografu</t>
  </si>
  <si>
    <t>1.  Brak wypełnienia kolumny "Numer katalogowy" i "Nazwa handlowa i producent, 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</si>
</sst>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9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Arial"/>
      <family val="0"/>
    </font>
    <font>
      <sz val="8"/>
      <color indexed="14"/>
      <name val="Arial CE"/>
      <family val="0"/>
    </font>
    <font>
      <sz val="8"/>
      <color indexed="8"/>
      <name val="Arial CE"/>
      <family val="0"/>
    </font>
    <font>
      <b/>
      <sz val="9"/>
      <name val="Arial CE"/>
      <family val="2"/>
    </font>
    <font>
      <b/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 vertical="top"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justify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" fillId="0" borderId="10" xfId="0" applyFont="1" applyBorder="1" applyAlignment="1">
      <alignment horizontal="center" vertical="justify" wrapText="1"/>
    </xf>
    <xf numFmtId="0" fontId="27" fillId="0" borderId="11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6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O12" sqref="O12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20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59" t="s">
        <v>30</v>
      </c>
      <c r="B1" s="59"/>
      <c r="C1" s="59"/>
    </row>
    <row r="2" spans="1:3" s="1" customFormat="1" ht="12.75">
      <c r="A2" s="59" t="s">
        <v>19</v>
      </c>
      <c r="B2" s="59"/>
      <c r="C2" s="59"/>
    </row>
    <row r="3" spans="1:3" s="1" customFormat="1" ht="12.75">
      <c r="A3" s="29"/>
      <c r="B3" s="29"/>
      <c r="C3" s="29"/>
    </row>
    <row r="4" spans="1:3" s="1" customFormat="1" ht="12.75">
      <c r="A4" s="29"/>
      <c r="B4" s="29"/>
      <c r="C4" s="29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20</v>
      </c>
      <c r="H5" s="3" t="s">
        <v>7</v>
      </c>
      <c r="I5" s="3" t="s">
        <v>8</v>
      </c>
      <c r="J5" s="21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2" t="s">
        <v>15</v>
      </c>
      <c r="K6" s="7" t="s">
        <v>16</v>
      </c>
    </row>
    <row r="7" spans="1:11" ht="40.5" customHeight="1">
      <c r="A7" s="25">
        <v>1</v>
      </c>
      <c r="B7" s="24" t="s">
        <v>21</v>
      </c>
      <c r="C7" s="46"/>
      <c r="D7" s="47"/>
      <c r="E7" s="8" t="s">
        <v>18</v>
      </c>
      <c r="F7" s="9">
        <v>10</v>
      </c>
      <c r="G7" s="10"/>
      <c r="H7" s="11">
        <f aca="true" t="shared" si="0" ref="H7:H14">F7*G7</f>
        <v>0</v>
      </c>
      <c r="I7" s="12"/>
      <c r="J7" s="23">
        <f aca="true" t="shared" si="1" ref="J7:J14">H7*I7</f>
        <v>0</v>
      </c>
      <c r="K7" s="11">
        <f aca="true" t="shared" si="2" ref="K7:K14">H7+J7</f>
        <v>0</v>
      </c>
    </row>
    <row r="8" spans="1:11" ht="41.25" customHeight="1">
      <c r="A8" s="25">
        <v>2</v>
      </c>
      <c r="B8" s="24" t="s">
        <v>22</v>
      </c>
      <c r="C8" s="46"/>
      <c r="D8" s="47"/>
      <c r="E8" s="8" t="s">
        <v>18</v>
      </c>
      <c r="F8" s="9">
        <v>45</v>
      </c>
      <c r="G8" s="10"/>
      <c r="H8" s="11">
        <f t="shared" si="0"/>
        <v>0</v>
      </c>
      <c r="I8" s="12"/>
      <c r="J8" s="23">
        <f t="shared" si="1"/>
        <v>0</v>
      </c>
      <c r="K8" s="11">
        <f t="shared" si="2"/>
        <v>0</v>
      </c>
    </row>
    <row r="9" spans="1:11" ht="42" customHeight="1">
      <c r="A9" s="25">
        <v>3</v>
      </c>
      <c r="B9" s="24" t="s">
        <v>23</v>
      </c>
      <c r="C9" s="46"/>
      <c r="D9" s="47"/>
      <c r="E9" s="8" t="s">
        <v>18</v>
      </c>
      <c r="F9" s="9">
        <v>30</v>
      </c>
      <c r="G9" s="10"/>
      <c r="H9" s="11">
        <f t="shared" si="0"/>
        <v>0</v>
      </c>
      <c r="I9" s="12"/>
      <c r="J9" s="23">
        <f t="shared" si="1"/>
        <v>0</v>
      </c>
      <c r="K9" s="11">
        <f t="shared" si="2"/>
        <v>0</v>
      </c>
    </row>
    <row r="10" spans="1:11" ht="41.25" customHeight="1">
      <c r="A10" s="25">
        <v>4</v>
      </c>
      <c r="B10" s="24" t="s">
        <v>24</v>
      </c>
      <c r="C10" s="46"/>
      <c r="D10" s="47"/>
      <c r="E10" s="8" t="s">
        <v>18</v>
      </c>
      <c r="F10" s="9">
        <v>20</v>
      </c>
      <c r="G10" s="10"/>
      <c r="H10" s="11">
        <f t="shared" si="0"/>
        <v>0</v>
      </c>
      <c r="I10" s="12"/>
      <c r="J10" s="23">
        <f t="shared" si="1"/>
        <v>0</v>
      </c>
      <c r="K10" s="11">
        <f t="shared" si="2"/>
        <v>0</v>
      </c>
    </row>
    <row r="11" spans="1:11" ht="38.25" customHeight="1">
      <c r="A11" s="25">
        <v>5</v>
      </c>
      <c r="B11" s="24" t="s">
        <v>28</v>
      </c>
      <c r="C11" s="46"/>
      <c r="D11" s="47"/>
      <c r="E11" s="8" t="s">
        <v>18</v>
      </c>
      <c r="F11" s="9">
        <v>20</v>
      </c>
      <c r="G11" s="10"/>
      <c r="H11" s="11">
        <f t="shared" si="0"/>
        <v>0</v>
      </c>
      <c r="I11" s="12"/>
      <c r="J11" s="23">
        <f t="shared" si="1"/>
        <v>0</v>
      </c>
      <c r="K11" s="11">
        <f t="shared" si="2"/>
        <v>0</v>
      </c>
    </row>
    <row r="12" spans="1:11" ht="28.5" customHeight="1">
      <c r="A12" s="25">
        <v>6</v>
      </c>
      <c r="B12" s="24" t="s">
        <v>25</v>
      </c>
      <c r="C12" s="46"/>
      <c r="D12" s="14"/>
      <c r="E12" s="8" t="s">
        <v>18</v>
      </c>
      <c r="F12" s="9">
        <v>20</v>
      </c>
      <c r="G12" s="10"/>
      <c r="H12" s="11">
        <f t="shared" si="0"/>
        <v>0</v>
      </c>
      <c r="I12" s="12"/>
      <c r="J12" s="23">
        <f t="shared" si="1"/>
        <v>0</v>
      </c>
      <c r="K12" s="11">
        <f t="shared" si="2"/>
        <v>0</v>
      </c>
    </row>
    <row r="13" spans="1:11" ht="50.25" customHeight="1">
      <c r="A13" s="25">
        <v>7</v>
      </c>
      <c r="B13" s="41" t="s">
        <v>49</v>
      </c>
      <c r="C13" s="19"/>
      <c r="D13" s="14"/>
      <c r="E13" s="8" t="s">
        <v>18</v>
      </c>
      <c r="F13" s="39">
        <v>25</v>
      </c>
      <c r="G13" s="10"/>
      <c r="H13" s="11">
        <f t="shared" si="0"/>
        <v>0</v>
      </c>
      <c r="I13" s="12"/>
      <c r="J13" s="23">
        <f t="shared" si="1"/>
        <v>0</v>
      </c>
      <c r="K13" s="11">
        <f t="shared" si="2"/>
        <v>0</v>
      </c>
    </row>
    <row r="14" spans="1:11" ht="53.25" customHeight="1" thickBot="1">
      <c r="A14" s="26">
        <v>8</v>
      </c>
      <c r="B14" s="42" t="s">
        <v>50</v>
      </c>
      <c r="C14" s="19"/>
      <c r="D14" s="19"/>
      <c r="E14" s="20" t="s">
        <v>18</v>
      </c>
      <c r="F14" s="40">
        <v>25</v>
      </c>
      <c r="G14" s="11"/>
      <c r="H14" s="11">
        <f t="shared" si="0"/>
        <v>0</v>
      </c>
      <c r="I14" s="12"/>
      <c r="J14" s="23">
        <f t="shared" si="1"/>
        <v>0</v>
      </c>
      <c r="K14" s="10">
        <f t="shared" si="2"/>
        <v>0</v>
      </c>
    </row>
    <row r="15" spans="1:12" ht="21" customHeight="1" thickBot="1">
      <c r="A15" s="15" t="s">
        <v>0</v>
      </c>
      <c r="B15" s="16" t="s">
        <v>17</v>
      </c>
      <c r="C15" s="17"/>
      <c r="D15" s="17"/>
      <c r="E15" s="17"/>
      <c r="F15" s="17"/>
      <c r="G15" s="18"/>
      <c r="H15" s="30">
        <f>SUM(H7:H14)</f>
        <v>0</v>
      </c>
      <c r="I15" t="s">
        <v>0</v>
      </c>
      <c r="K15" s="31">
        <f>SUM(K7:K14)</f>
        <v>0</v>
      </c>
      <c r="L15" s="27"/>
    </row>
    <row r="16" spans="8:11" ht="12.75">
      <c r="H16" s="13" t="s">
        <v>0</v>
      </c>
      <c r="K16" s="13" t="s">
        <v>0</v>
      </c>
    </row>
    <row r="17" spans="1:11" ht="93.75" customHeight="1">
      <c r="A17" s="60" t="s">
        <v>53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2:9" ht="13.5" thickBot="1">
      <c r="B18" s="67" t="s">
        <v>47</v>
      </c>
      <c r="C18" s="68"/>
      <c r="I18" s="13" t="s">
        <v>0</v>
      </c>
    </row>
    <row r="19" spans="2:11" ht="12.75">
      <c r="B19" s="61" t="s">
        <v>58</v>
      </c>
      <c r="C19" s="62"/>
      <c r="D19" s="62"/>
      <c r="E19" s="62"/>
      <c r="F19" s="62"/>
      <c r="G19" s="62"/>
      <c r="H19" s="62"/>
      <c r="I19" s="62"/>
      <c r="J19" s="62"/>
      <c r="K19" s="63"/>
    </row>
    <row r="20" spans="2:11" ht="43.5" customHeight="1" thickBot="1">
      <c r="B20" s="64"/>
      <c r="C20" s="65"/>
      <c r="D20" s="65"/>
      <c r="E20" s="65"/>
      <c r="F20" s="65"/>
      <c r="G20" s="65"/>
      <c r="H20" s="65"/>
      <c r="I20" s="65"/>
      <c r="J20" s="65"/>
      <c r="K20" s="66"/>
    </row>
  </sheetData>
  <mergeCells count="5">
    <mergeCell ref="A1:C1"/>
    <mergeCell ref="A2:C2"/>
    <mergeCell ref="A17:K17"/>
    <mergeCell ref="B19:K20"/>
    <mergeCell ref="B18:C1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L21"/>
  <sheetViews>
    <sheetView workbookViewId="0" topLeftCell="A1">
      <selection activeCell="B20" sqref="B20:K21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59" t="s">
        <v>31</v>
      </c>
      <c r="B1" s="59"/>
      <c r="C1" s="59"/>
    </row>
    <row r="3" spans="1:3" s="1" customFormat="1" ht="12.75">
      <c r="A3" s="28" t="s">
        <v>29</v>
      </c>
      <c r="B3" s="28"/>
      <c r="C3" s="28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20</v>
      </c>
      <c r="H5" s="3" t="s">
        <v>7</v>
      </c>
      <c r="I5" s="3" t="s">
        <v>8</v>
      </c>
      <c r="J5" s="21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2" t="s">
        <v>15</v>
      </c>
      <c r="K6" s="7" t="s">
        <v>16</v>
      </c>
    </row>
    <row r="7" spans="1:11" ht="25.5" customHeight="1">
      <c r="A7" s="25">
        <v>1</v>
      </c>
      <c r="B7" s="24" t="s">
        <v>26</v>
      </c>
      <c r="C7" s="14"/>
      <c r="D7" s="14"/>
      <c r="E7" s="8" t="s">
        <v>18</v>
      </c>
      <c r="F7" s="9">
        <v>140</v>
      </c>
      <c r="G7" s="10"/>
      <c r="H7" s="11">
        <f>F7*G7</f>
        <v>0</v>
      </c>
      <c r="I7" s="12"/>
      <c r="J7" s="23">
        <f>H7*I7</f>
        <v>0</v>
      </c>
      <c r="K7" s="11">
        <f>H7+J7</f>
        <v>0</v>
      </c>
    </row>
    <row r="8" spans="1:11" ht="25.5" customHeight="1">
      <c r="A8" s="25">
        <v>2</v>
      </c>
      <c r="B8" s="24" t="s">
        <v>27</v>
      </c>
      <c r="C8" s="14"/>
      <c r="D8" s="14"/>
      <c r="E8" s="8" t="s">
        <v>18</v>
      </c>
      <c r="F8" s="9">
        <v>25</v>
      </c>
      <c r="G8" s="10"/>
      <c r="H8" s="11">
        <f>F8*G8</f>
        <v>0</v>
      </c>
      <c r="I8" s="12"/>
      <c r="J8" s="23">
        <f>H8*I8</f>
        <v>0</v>
      </c>
      <c r="K8" s="11">
        <f>H8+J8</f>
        <v>0</v>
      </c>
    </row>
    <row r="9" spans="1:11" ht="51" customHeight="1">
      <c r="A9" s="25">
        <v>3</v>
      </c>
      <c r="B9" s="43" t="s">
        <v>52</v>
      </c>
      <c r="C9" s="14"/>
      <c r="D9" s="14"/>
      <c r="E9" s="8" t="s">
        <v>18</v>
      </c>
      <c r="F9" s="39">
        <v>8</v>
      </c>
      <c r="G9" s="10"/>
      <c r="H9" s="11">
        <f>F9*G9</f>
        <v>0</v>
      </c>
      <c r="I9" s="12"/>
      <c r="J9" s="23">
        <f>H9*I9</f>
        <v>0</v>
      </c>
      <c r="K9" s="11">
        <f>H9+J9</f>
        <v>0</v>
      </c>
    </row>
    <row r="10" spans="1:11" ht="51" customHeight="1" thickBot="1">
      <c r="A10" s="26">
        <v>4</v>
      </c>
      <c r="B10" s="42" t="s">
        <v>51</v>
      </c>
      <c r="C10" s="19"/>
      <c r="D10" s="19"/>
      <c r="E10" s="20" t="s">
        <v>18</v>
      </c>
      <c r="F10" s="40">
        <v>8</v>
      </c>
      <c r="G10" s="11"/>
      <c r="H10" s="11">
        <f>F10*G10</f>
        <v>0</v>
      </c>
      <c r="I10" s="12"/>
      <c r="J10" s="23">
        <f>H10*I10</f>
        <v>0</v>
      </c>
      <c r="K10" s="10">
        <f>H10+J10</f>
        <v>0</v>
      </c>
    </row>
    <row r="11" spans="1:12" ht="21" customHeight="1" thickBot="1">
      <c r="A11" s="15" t="s">
        <v>0</v>
      </c>
      <c r="B11" s="16" t="s">
        <v>17</v>
      </c>
      <c r="C11" s="17"/>
      <c r="D11" s="17"/>
      <c r="E11" s="17"/>
      <c r="F11" s="17"/>
      <c r="G11" s="18"/>
      <c r="H11" s="30">
        <f>SUM(H7:H10)</f>
        <v>0</v>
      </c>
      <c r="I11" t="s">
        <v>0</v>
      </c>
      <c r="K11" s="31">
        <f>SUM(K7:K10)</f>
        <v>0</v>
      </c>
      <c r="L11" s="27"/>
    </row>
    <row r="12" spans="8:11" ht="12.75">
      <c r="H12" s="13" t="s">
        <v>0</v>
      </c>
      <c r="K12" s="13" t="s">
        <v>0</v>
      </c>
    </row>
    <row r="13" spans="1:11" ht="0.75" customHeight="1">
      <c r="A13" s="32"/>
      <c r="B13" s="32"/>
      <c r="C13" s="32"/>
      <c r="D13" s="32"/>
      <c r="E13" s="32"/>
      <c r="F13" s="32"/>
      <c r="G13" s="32"/>
      <c r="H13" s="33" t="s">
        <v>0</v>
      </c>
      <c r="I13" s="32"/>
      <c r="J13" s="32"/>
      <c r="K13" s="33" t="s">
        <v>0</v>
      </c>
    </row>
    <row r="14" spans="1:11" ht="105.75" customHeight="1">
      <c r="A14" s="69" t="s">
        <v>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6.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2:11" ht="12.75">
      <c r="B16" s="1" t="s">
        <v>47</v>
      </c>
      <c r="K16" t="s">
        <v>0</v>
      </c>
    </row>
    <row r="17" ht="12.75" hidden="1">
      <c r="B17" s="1"/>
    </row>
    <row r="18" spans="2:11" ht="2.2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ht="0.75" customHeight="1" thickBot="1"/>
    <row r="20" spans="2:11" ht="12.75" customHeight="1">
      <c r="B20" s="61" t="s">
        <v>58</v>
      </c>
      <c r="C20" s="62"/>
      <c r="D20" s="62"/>
      <c r="E20" s="62"/>
      <c r="F20" s="62"/>
      <c r="G20" s="62"/>
      <c r="H20" s="62"/>
      <c r="I20" s="62"/>
      <c r="J20" s="62"/>
      <c r="K20" s="63"/>
    </row>
    <row r="21" spans="2:11" ht="48" customHeight="1" thickBot="1">
      <c r="B21" s="64"/>
      <c r="C21" s="65"/>
      <c r="D21" s="65"/>
      <c r="E21" s="65"/>
      <c r="F21" s="65"/>
      <c r="G21" s="65"/>
      <c r="H21" s="65"/>
      <c r="I21" s="65"/>
      <c r="J21" s="65"/>
      <c r="K21" s="66"/>
    </row>
  </sheetData>
  <mergeCells count="4">
    <mergeCell ref="A1:C1"/>
    <mergeCell ref="A14:K14"/>
    <mergeCell ref="B18:K18"/>
    <mergeCell ref="B20:K21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7"/>
  <dimension ref="A1:O23"/>
  <sheetViews>
    <sheetView workbookViewId="0" topLeftCell="A1">
      <selection activeCell="B33" sqref="B33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1.375" style="0" customWidth="1"/>
    <col min="4" max="4" width="11.75390625" style="0" customWidth="1"/>
    <col min="5" max="5" width="6.625" style="0" customWidth="1"/>
    <col min="6" max="6" width="6.125" style="0" customWidth="1"/>
    <col min="7" max="7" width="7.75390625" style="0" customWidth="1"/>
    <col min="8" max="8" width="11.625" style="0" customWidth="1"/>
    <col min="9" max="9" width="5.25390625" style="0" customWidth="1"/>
    <col min="10" max="10" width="8.25390625" style="0" customWidth="1"/>
    <col min="11" max="11" width="11.625" style="0" customWidth="1"/>
    <col min="13" max="13" width="9.75390625" style="0" bestFit="1" customWidth="1"/>
    <col min="15" max="15" width="9.75390625" style="0" bestFit="1" customWidth="1"/>
  </cols>
  <sheetData>
    <row r="1" spans="1:4" s="1" customFormat="1" ht="12.75">
      <c r="A1" s="1" t="s">
        <v>33</v>
      </c>
      <c r="B1" s="29"/>
      <c r="C1" s="29"/>
      <c r="D1" s="29"/>
    </row>
    <row r="2" spans="1:8" ht="12.75">
      <c r="A2" s="34" t="s">
        <v>0</v>
      </c>
      <c r="B2" s="34" t="s">
        <v>0</v>
      </c>
      <c r="C2" s="34"/>
      <c r="D2" s="34"/>
      <c r="H2" t="s">
        <v>0</v>
      </c>
    </row>
    <row r="3" spans="1:4" ht="13.5" customHeight="1">
      <c r="A3" s="34" t="s">
        <v>57</v>
      </c>
      <c r="B3" s="34"/>
      <c r="C3" s="34"/>
      <c r="D3" s="34"/>
    </row>
    <row r="5" spans="1:11" ht="63.75">
      <c r="A5" s="35" t="s">
        <v>34</v>
      </c>
      <c r="B5" s="35" t="s">
        <v>2</v>
      </c>
      <c r="C5" s="36" t="s">
        <v>3</v>
      </c>
      <c r="D5" s="36" t="s">
        <v>54</v>
      </c>
      <c r="E5" s="36" t="s">
        <v>35</v>
      </c>
      <c r="F5" s="36" t="s">
        <v>6</v>
      </c>
      <c r="G5" s="36" t="s">
        <v>36</v>
      </c>
      <c r="H5" s="36" t="s">
        <v>37</v>
      </c>
      <c r="I5" s="36" t="s">
        <v>38</v>
      </c>
      <c r="J5" s="36" t="s">
        <v>39</v>
      </c>
      <c r="K5" s="36" t="s">
        <v>40</v>
      </c>
    </row>
    <row r="6" spans="1:15" ht="12.75">
      <c r="A6" s="37"/>
      <c r="B6" s="37"/>
      <c r="C6" s="37"/>
      <c r="D6" s="37"/>
      <c r="E6" s="37"/>
      <c r="F6" s="6" t="s">
        <v>11</v>
      </c>
      <c r="G6" s="6" t="s">
        <v>41</v>
      </c>
      <c r="H6" s="6" t="s">
        <v>13</v>
      </c>
      <c r="I6" s="6" t="s">
        <v>14</v>
      </c>
      <c r="J6" s="6" t="s">
        <v>15</v>
      </c>
      <c r="K6" s="6" t="s">
        <v>16</v>
      </c>
      <c r="M6" s="48"/>
      <c r="N6" s="48"/>
      <c r="O6" s="48"/>
    </row>
    <row r="7" spans="1:15" ht="70.5" customHeight="1">
      <c r="A7" s="51">
        <v>1</v>
      </c>
      <c r="B7" s="52" t="s">
        <v>55</v>
      </c>
      <c r="C7" s="53"/>
      <c r="D7" s="53"/>
      <c r="E7" s="51" t="s">
        <v>42</v>
      </c>
      <c r="F7" s="54">
        <v>1200</v>
      </c>
      <c r="G7" s="55"/>
      <c r="H7" s="56">
        <f>(F7*G7)</f>
        <v>0</v>
      </c>
      <c r="I7" s="57"/>
      <c r="J7" s="58">
        <f>(H7*I7)</f>
        <v>0</v>
      </c>
      <c r="K7" s="56">
        <f>(H7+J7)</f>
        <v>0</v>
      </c>
      <c r="M7" s="49"/>
      <c r="N7" s="49"/>
      <c r="O7" s="49"/>
    </row>
    <row r="8" spans="1:15" ht="29.25" customHeight="1">
      <c r="A8" s="51">
        <v>2</v>
      </c>
      <c r="B8" s="52" t="s">
        <v>56</v>
      </c>
      <c r="C8" s="53"/>
      <c r="D8" s="53"/>
      <c r="E8" s="51" t="s">
        <v>42</v>
      </c>
      <c r="F8" s="54">
        <v>50</v>
      </c>
      <c r="G8" s="55"/>
      <c r="H8" s="56">
        <f>(F8*G8)</f>
        <v>0</v>
      </c>
      <c r="I8" s="57"/>
      <c r="J8" s="58">
        <f>(H8*I8)</f>
        <v>0</v>
      </c>
      <c r="K8" s="56">
        <f>(H8+J8)</f>
        <v>0</v>
      </c>
      <c r="M8" s="49"/>
      <c r="N8" s="49"/>
      <c r="O8" s="49"/>
    </row>
    <row r="9" spans="1:15" ht="12.75">
      <c r="A9" s="71" t="s">
        <v>32</v>
      </c>
      <c r="B9" s="72"/>
      <c r="C9" s="72"/>
      <c r="D9" s="72"/>
      <c r="E9" s="72"/>
      <c r="F9" s="72"/>
      <c r="G9" s="72"/>
      <c r="H9" s="38">
        <f>SUM(H7:H8)</f>
        <v>0</v>
      </c>
      <c r="I9" s="27"/>
      <c r="J9" s="27"/>
      <c r="K9" s="38">
        <f>SUM(K7:K8)</f>
        <v>0</v>
      </c>
      <c r="M9" s="50"/>
      <c r="O9" s="50"/>
    </row>
    <row r="10" spans="8:11" ht="12.75">
      <c r="H10" s="13" t="s">
        <v>0</v>
      </c>
      <c r="K10" s="13" t="s">
        <v>0</v>
      </c>
    </row>
    <row r="11" spans="8:11" ht="12.75">
      <c r="H11" s="13" t="s">
        <v>0</v>
      </c>
      <c r="K11" s="13" t="s">
        <v>0</v>
      </c>
    </row>
    <row r="12" spans="1:11" ht="12.75">
      <c r="A12" s="75" t="s">
        <v>45</v>
      </c>
      <c r="B12" s="75"/>
      <c r="C12" s="75"/>
      <c r="D12" s="75"/>
      <c r="E12" s="75"/>
      <c r="H12" s="13" t="s">
        <v>0</v>
      </c>
      <c r="K12" s="13" t="s">
        <v>0</v>
      </c>
    </row>
    <row r="13" spans="1:12" ht="12.75">
      <c r="A13" s="73" t="s">
        <v>43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2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2.75">
      <c r="A15" s="74" t="s">
        <v>44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2.75">
      <c r="A16" s="73" t="s">
        <v>46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ht="12.75">
      <c r="B20" s="1" t="s">
        <v>47</v>
      </c>
    </row>
    <row r="21" spans="2:11" ht="3" customHeight="1" thickBot="1">
      <c r="B21" s="64"/>
      <c r="C21" s="65"/>
      <c r="D21" s="65"/>
      <c r="E21" s="65"/>
      <c r="F21" s="65"/>
      <c r="G21" s="65"/>
      <c r="H21" s="65"/>
      <c r="I21" s="65"/>
      <c r="J21" s="65"/>
      <c r="K21" s="66"/>
    </row>
    <row r="22" spans="2:11" ht="12.75" customHeight="1">
      <c r="B22" s="61" t="s">
        <v>58</v>
      </c>
      <c r="C22" s="62"/>
      <c r="D22" s="62"/>
      <c r="E22" s="62"/>
      <c r="F22" s="62"/>
      <c r="G22" s="62"/>
      <c r="H22" s="62"/>
      <c r="I22" s="62"/>
      <c r="J22" s="62"/>
      <c r="K22" s="63"/>
    </row>
    <row r="23" spans="2:11" ht="52.5" customHeight="1" thickBot="1">
      <c r="B23" s="64"/>
      <c r="C23" s="65"/>
      <c r="D23" s="65"/>
      <c r="E23" s="65"/>
      <c r="F23" s="65"/>
      <c r="G23" s="65"/>
      <c r="H23" s="65"/>
      <c r="I23" s="65"/>
      <c r="J23" s="65"/>
      <c r="K23" s="66"/>
    </row>
  </sheetData>
  <mergeCells count="7">
    <mergeCell ref="B21:K21"/>
    <mergeCell ref="B22:K23"/>
    <mergeCell ref="A9:G9"/>
    <mergeCell ref="A13:L14"/>
    <mergeCell ref="A16:L19"/>
    <mergeCell ref="A12:E12"/>
    <mergeCell ref="A15:L15"/>
  </mergeCells>
  <printOptions/>
  <pageMargins left="0.67" right="0.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2013-05-31T07:47:30Z</cp:lastPrinted>
  <dcterms:created xsi:type="dcterms:W3CDTF">1997-02-26T13:46:56Z</dcterms:created>
  <dcterms:modified xsi:type="dcterms:W3CDTF">2013-05-31T12:04:41Z</dcterms:modified>
  <cp:category/>
  <cp:version/>
  <cp:contentType/>
  <cp:contentStatus/>
</cp:coreProperties>
</file>