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2 poz. 5" sheetId="1" r:id="rId1"/>
    <sheet name="Pakiet 2 poz. 7" sheetId="2" r:id="rId2"/>
    <sheet name="Pakiet 2 poz. 15" sheetId="3" r:id="rId3"/>
    <sheet name="Pakiet 4 poz. 1" sheetId="4" r:id="rId4"/>
    <sheet name="Pakiet 4 poz. 4" sheetId="5" r:id="rId5"/>
    <sheet name="Pakiet 12" sheetId="6" r:id="rId6"/>
    <sheet name="Pakiet 13" sheetId="7" r:id="rId7"/>
    <sheet name="Pakiet 16" sheetId="8" r:id="rId8"/>
  </sheets>
  <externalReferences>
    <externalReference r:id="rId11"/>
    <externalReference r:id="rId12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<sst xmlns="http://schemas.openxmlformats.org/spreadsheetml/2006/main" count="730" uniqueCount="332">
  <si>
    <t xml:space="preserve"> Leki - ANTYBIOTYKI  I  CHEMIOTERAPEUTYKI</t>
  </si>
  <si>
    <t>Lp.</t>
  </si>
  <si>
    <t>Przedmiot zamówienia</t>
  </si>
  <si>
    <t>J. m.</t>
  </si>
  <si>
    <t>Ilość</t>
  </si>
  <si>
    <t>Cena jedn. netto</t>
  </si>
  <si>
    <t>Wartość brutto stanowiąca sumę             C + E = F</t>
  </si>
  <si>
    <t xml:space="preserve">     A</t>
  </si>
  <si>
    <t xml:space="preserve"> B</t>
  </si>
  <si>
    <t>C</t>
  </si>
  <si>
    <t>D</t>
  </si>
  <si>
    <t>E</t>
  </si>
  <si>
    <t>F</t>
  </si>
  <si>
    <t>szt.</t>
  </si>
  <si>
    <t>op.</t>
  </si>
  <si>
    <t>Razem</t>
  </si>
  <si>
    <t>UWAGA !!!</t>
  </si>
  <si>
    <t>Wartość netto stanowiąca iloczyn            A x B = C</t>
  </si>
  <si>
    <t xml:space="preserve"> VAT %</t>
  </si>
  <si>
    <t xml:space="preserve">Kwota VAT </t>
  </si>
  <si>
    <t>Cefotaximum inj. 1g  fiol.</t>
  </si>
  <si>
    <t>Cefazolinum inj. 1 g fiol</t>
  </si>
  <si>
    <t>Metronidazolum 0,5% a 100 ml  roztwór do infuzji</t>
  </si>
  <si>
    <t xml:space="preserve"> </t>
  </si>
  <si>
    <t>Leki</t>
  </si>
  <si>
    <t>Wartość netto stanowiąca iloczyn         A x B = C</t>
  </si>
  <si>
    <t>Kwota VAT</t>
  </si>
  <si>
    <t xml:space="preserve"> Wartość brutto stanowiąca sumę             C + E = F</t>
  </si>
  <si>
    <t>A</t>
  </si>
  <si>
    <t>G</t>
  </si>
  <si>
    <t xml:space="preserve"> 2. Oferty należy złożyć na wszystkie pozycje w pakiecie.</t>
  </si>
  <si>
    <t xml:space="preserve">  Furosemid  tabl. 0,04 g a 30    </t>
  </si>
  <si>
    <t xml:space="preserve">  Dobutaminum inj. 250 mg sucha substancja fiol.</t>
  </si>
  <si>
    <t xml:space="preserve">Przedmiot zamówienia                      </t>
  </si>
  <si>
    <t xml:space="preserve">Przedmiot zamówienia                        </t>
  </si>
  <si>
    <t xml:space="preserve">  </t>
  </si>
  <si>
    <t xml:space="preserve"> Leki</t>
  </si>
  <si>
    <t>Wartość netto stanowiąca iloczyn                          A x B = C</t>
  </si>
  <si>
    <t>1. *  Zamawiający dopuszcza oferty równoważne.</t>
  </si>
  <si>
    <t>Pakiet nr 12</t>
  </si>
  <si>
    <t>Fentanylum  inj. 0,1 mg / 2 ml  amp.</t>
  </si>
  <si>
    <t>Fentanylum  inj. 0,5 mg / 10 ml  amp.</t>
  </si>
  <si>
    <t>Matrifen  25 mcg  / h  plaster *</t>
  </si>
  <si>
    <t>Matrifen  50 mcg  / h  plaster *</t>
  </si>
  <si>
    <t>Matrifen  100 mcg / h  plaster *</t>
  </si>
  <si>
    <t>Ketaminum inj. 200 mg / 20 ml fiol.</t>
  </si>
  <si>
    <t>Morphinum  sulfas  inj. 10 mg / 1 ml  amp.</t>
  </si>
  <si>
    <t>Morphinum  sulfas  inj. 20 mg / 1 ml  amp.</t>
  </si>
  <si>
    <t>Morphinum sulfas 10 mg  tabl.</t>
  </si>
  <si>
    <t>Morphinum sulfas  30 mg  tabl.</t>
  </si>
  <si>
    <t>Morphinum sulfas 60 mg tabl.</t>
  </si>
  <si>
    <t>Morphinum sulfas 100 mg tabl.</t>
  </si>
  <si>
    <t>Morphinum sulfas 200 mg tabl.</t>
  </si>
  <si>
    <t>Pethidini  hydrochloridum  inj. 50 mg / 1 ml  amp.</t>
  </si>
  <si>
    <t>Pethidini  hydrochloridum  inj. 100 mg / 2 ml  amp.</t>
  </si>
  <si>
    <t>Pentazocinum  inj. 30 mg / 1 ml  amp.</t>
  </si>
  <si>
    <t>RAZEM</t>
  </si>
  <si>
    <t xml:space="preserve"> 1. *  Zamawiający dopuszcza oferty równoważne.</t>
  </si>
  <si>
    <t>Pakiet nr 13</t>
  </si>
  <si>
    <t>Wartość netto stanowiąca iloczyn                           A x B = C</t>
  </si>
  <si>
    <t xml:space="preserve">Alprazolamum tabl. 0,5 mg a 30 </t>
  </si>
  <si>
    <t xml:space="preserve">Clonazepamum tabl. 0,5 mg a 30 </t>
  </si>
  <si>
    <t xml:space="preserve">Clonazepamum  tabl. 2 mg a 30 </t>
  </si>
  <si>
    <t xml:space="preserve">Clonazepamum  inj. 1 mg / 1ml 10 amp </t>
  </si>
  <si>
    <t xml:space="preserve">Clorazepate dipotassium tabl.10 mg a 30 </t>
  </si>
  <si>
    <t xml:space="preserve">Clorazepate dipotassium tabl. 5 mg a 30 </t>
  </si>
  <si>
    <t xml:space="preserve">Bromazepamum tabl. 6 mg a 30 </t>
  </si>
  <si>
    <t xml:space="preserve">Bromazepamum tabl. 3 mg a 30 </t>
  </si>
  <si>
    <t xml:space="preserve">Diazepamum  tabl. 5 mg a 20 </t>
  </si>
  <si>
    <t xml:space="preserve">Diazepamum  inj.  10 mg  2 ml  amp. a 50 </t>
  </si>
  <si>
    <t>Diazepamum wlewki doodbytnicze  5 mg /2,5 ml a 5</t>
  </si>
  <si>
    <t xml:space="preserve">Diazepamum zawiesina  2 mg / 5ml a 100 ml </t>
  </si>
  <si>
    <t>Ephedrinum h/chloricum inj.0,025g/1ml a 10 amp.</t>
  </si>
  <si>
    <t xml:space="preserve">Estazolamum  tabl. 2 mg a 20 </t>
  </si>
  <si>
    <t>Lorafen   0,0025g  a  25 tabl. *</t>
  </si>
  <si>
    <t>Lorafen   0,001 g  a  25 tabl. *</t>
  </si>
  <si>
    <t xml:space="preserve">Luminalum  czopki  0,015 g  a 10 </t>
  </si>
  <si>
    <t xml:space="preserve">Luminalum  15 mg  a 10 tabl. </t>
  </si>
  <si>
    <t>Myolastan 50 mg  a  20 tabl. *</t>
  </si>
  <si>
    <t>Midazolamum  inj. 0,05 g / 10 ml a 10 amp.</t>
  </si>
  <si>
    <t>Midazolamum  inj. 5 mg  / 5 ml  a 10 amp.</t>
  </si>
  <si>
    <t xml:space="preserve">Midazolamum  tabl.  0,0075 g a 10 </t>
  </si>
  <si>
    <t>Midazolamum  tabl.  0,015 g a 100</t>
  </si>
  <si>
    <t xml:space="preserve">Zolpidem tartaras 10mg a 20 tabl. </t>
  </si>
  <si>
    <t>2. Oferty należy złożyć na wszystkie pozycje w pakiecie.</t>
  </si>
  <si>
    <t xml:space="preserve">  Pakiet nr 16</t>
  </si>
  <si>
    <t xml:space="preserve">Leki </t>
  </si>
  <si>
    <t xml:space="preserve">Przedmiot zamówienia                    </t>
  </si>
  <si>
    <t>VAT  %</t>
  </si>
  <si>
    <t>Nazwa handlowa i producent</t>
  </si>
  <si>
    <t xml:space="preserve">Amantadinum 100 mg tabletki powlekane a 50 </t>
  </si>
  <si>
    <t>Alcaine  krople do oczu a 15 ml  *</t>
  </si>
  <si>
    <t>Ambroxolum  15 mg/ 5ml   a  120 ml  syrop</t>
  </si>
  <si>
    <t>Ambroxolum  30 mg/ 5ml   a  120 ml  syrop</t>
  </si>
  <si>
    <t>Ambroxolum 7,5 mg/ml a 100 ml płyn do inhalacji z nebulizatora</t>
  </si>
  <si>
    <t xml:space="preserve">Amitriptylinum  tabl. 25 mg a 60 </t>
  </si>
  <si>
    <t>Acetylcysteinum 600mg tabletki mussujące a 20</t>
  </si>
  <si>
    <t xml:space="preserve">Aciclovirum tabletki powlekane 400 mg a 30 </t>
  </si>
  <si>
    <t>Alantan  maść  a  30,0 g  *</t>
  </si>
  <si>
    <t>Alantan - Plus  maść  a  30,0 g  *</t>
  </si>
  <si>
    <t>Ototalgin płyn a 20 g *</t>
  </si>
  <si>
    <t>Aqua pro inj. 10 ml a 100 amp.</t>
  </si>
  <si>
    <t xml:space="preserve">Argosulfan  2%  krem  a 40,0 g </t>
  </si>
  <si>
    <t xml:space="preserve">Argosulfan  2%  krem  a 400,0 g </t>
  </si>
  <si>
    <t>Argentum nitricum subst.</t>
  </si>
  <si>
    <t>g</t>
  </si>
  <si>
    <t>Aphtin  płyn  a  10,0 g *</t>
  </si>
  <si>
    <t>Artemisol  płyn  a 100 g *</t>
  </si>
  <si>
    <t>Atecortin  krople do oczu i uszu a 5 ml zawiesina  *</t>
  </si>
  <si>
    <t>Acodin  15 mg  a 30 tabl.*</t>
  </si>
  <si>
    <t>Antytoksyna jadu żmij 500j.a  fiolka</t>
  </si>
  <si>
    <t>Antytoksyna botulinowa ABE a 10ml  w zestawie</t>
  </si>
  <si>
    <t xml:space="preserve">Baclofen 25 mg a  50 tabl.* </t>
  </si>
  <si>
    <t>Benzinum lig. a 1kg</t>
  </si>
  <si>
    <t>kg</t>
  </si>
  <si>
    <t>Benzinum lig. A 85 g</t>
  </si>
  <si>
    <t>Bromergon 2,5 mg tabletki a 30</t>
  </si>
  <si>
    <t xml:space="preserve">Butapirazol  a 30,0 g maść * </t>
  </si>
  <si>
    <t>Barii  sulfas  zawiesina  a 200 ml</t>
  </si>
  <si>
    <t>Bromhexinum  4 mg/5ml  a 120 ml  syrop</t>
  </si>
  <si>
    <t>Bromhexinum  8 mg a 40 tabl.</t>
  </si>
  <si>
    <t>Berodual  płyn do inhalacji  z nebulizatora  a  20 ml  *</t>
  </si>
  <si>
    <t>Berodual  N  aerozol  wziewny  poj. 200 dawek  a 10 ml *</t>
  </si>
  <si>
    <t>Berotec  N  100  aerozol wziewny  a  10 ml   / 200 dawek / *</t>
  </si>
  <si>
    <t>Budesonidum proszek do inhalacji 100 mcg/dawkę  200 dawek</t>
  </si>
  <si>
    <t>Budesonidum proszek do inhalacji 200 mcg/dawkę  100 dawek</t>
  </si>
  <si>
    <t>Budesonidum zawiesina do nebulizacji 0,25mg/ml 2ml a 20</t>
  </si>
  <si>
    <t>Budesonidum zawiesina do nebulizacji 0,5mg/ml 2ml a 20</t>
  </si>
  <si>
    <t>Buderhin  aerosol  do nosa  poj. 10 ml   / 200 dawek / *</t>
  </si>
  <si>
    <t>Betamethasonum  inj. 4 mg / ml  a 1 ml  fiol.</t>
  </si>
  <si>
    <t>Betamethasonum  inj. 7 mg / ml  a 1 ml  a 5 amp.</t>
  </si>
  <si>
    <t xml:space="preserve">Carbamazepinum  200 mg   tabl. a 50 o przedłużonym działaniu </t>
  </si>
  <si>
    <t>Carbamazepinum  400 mg  tabl.a 30 o przedłużonym działaniu</t>
  </si>
  <si>
    <t xml:space="preserve">Clemastinum  1 mg / 10 ml  a 100 ml syrop </t>
  </si>
  <si>
    <t xml:space="preserve">Clemastinum  1 mg   a 30 tabl. </t>
  </si>
  <si>
    <t>Clemastinum inj. 1mg/ml   2 ml a 5 amp.</t>
  </si>
  <si>
    <t>Calperos 1000 kapsułki a 100 *</t>
  </si>
  <si>
    <t xml:space="preserve">Calcii  lactogluconas   tabletki musujące  a 16 </t>
  </si>
  <si>
    <t xml:space="preserve">Calcium  syrop  a 150 ml </t>
  </si>
  <si>
    <t xml:space="preserve">Calcium gluconicum  500 mg  a 50 tabl. </t>
  </si>
  <si>
    <t>Calcii  glubionas  inj. 10%  a  10 ml  a 10 amp.</t>
  </si>
  <si>
    <t xml:space="preserve">Calcium  chloratum  inj. 10%  10 ml  a 10 amp </t>
  </si>
  <si>
    <t xml:space="preserve">Cetirizinum  10 mg  tabl. a 20 </t>
  </si>
  <si>
    <t xml:space="preserve">Cetirizinum  10 mg/ ml   krople doustne a 20 ml. </t>
  </si>
  <si>
    <t xml:space="preserve">Chlorprothixeni h/chloridum tabl. powlekane 15mg a 50 </t>
  </si>
  <si>
    <t xml:space="preserve">Chlorprothixeni h/chloridum tabl. powlekane 50mg a 50 </t>
  </si>
  <si>
    <t xml:space="preserve">Citalopramum 10 mg tabl. powlekane a 28 </t>
  </si>
  <si>
    <t xml:space="preserve">Citalopramum 20 mg tabl. powlekane a 28 </t>
  </si>
  <si>
    <t>Skin protect Novoscabin płyn a 120 ml *</t>
  </si>
  <si>
    <t>Chlorchinaldin  2 mg  tabletki do ssania  a 20 *</t>
  </si>
  <si>
    <t>Clotrimazolum  10mg / g  krem  a  20,0g</t>
  </si>
  <si>
    <t xml:space="preserve">Clotrimazolum  100 mg   tabletki  dopochwowe a 6 </t>
  </si>
  <si>
    <t>Dentosept płyn  a  100,0 ml *</t>
  </si>
  <si>
    <t>Desmopressinum  inj. 4 mcg / ml   a 10 amp.</t>
  </si>
  <si>
    <t xml:space="preserve">Desmopressinum  0,1 mg  tabl. a 30 </t>
  </si>
  <si>
    <t xml:space="preserve">Desmopressinum  0,2 mg  tabl. a 30 </t>
  </si>
  <si>
    <t>Dexamethasonum  inj. 4 mg / 1 ml  a 10 amp.</t>
  </si>
  <si>
    <t>Dexamethasonum  inj. 8 mg / 2 ml a 10 amp.</t>
  </si>
  <si>
    <t xml:space="preserve">Dexamethasonum  1 mg  tabl.a 20 </t>
  </si>
  <si>
    <t>Doxepinum  10 mg  tabl.a 30 *</t>
  </si>
  <si>
    <t xml:space="preserve">Doxepinum  25 mg  tabl. a 30 * </t>
  </si>
  <si>
    <t>Depakine  syrop  a  150 ml  *</t>
  </si>
  <si>
    <t xml:space="preserve">Diclofenacum 100 mg  czopki doodbytnicze a 10 </t>
  </si>
  <si>
    <t xml:space="preserve">Diclofenacum  inj. 75 mg/3ml  amp.a 10 </t>
  </si>
  <si>
    <t xml:space="preserve">Diclofenacum  25 mg  tabletki powlekane dojelitowe a 20 </t>
  </si>
  <si>
    <t xml:space="preserve">Diclofenacum  50 mg  tabletki  powlekane dojelitowe a 50 </t>
  </si>
  <si>
    <t xml:space="preserve">Diclofenacum  100 mg  tabletki powl.o przedł. działaniu a 20 </t>
  </si>
  <si>
    <t xml:space="preserve">Donepezilum 5 mg tabl. powlekane a 28 </t>
  </si>
  <si>
    <t xml:space="preserve">Donepezilum 10 mg tabl. powlekane a 28 </t>
  </si>
  <si>
    <t>Dicortineff zawiesina</t>
  </si>
  <si>
    <t xml:space="preserve">Dydrogesteronum  10 mg  tabl. a 20 </t>
  </si>
  <si>
    <t xml:space="preserve">Encorton 5 mg  tabl. a 100 </t>
  </si>
  <si>
    <t>Enzaprost  F  inj. 5mg / ml  a 1 ml a 5amp. *</t>
  </si>
  <si>
    <t>Flucinar  maść  a  15,0 g  *</t>
  </si>
  <si>
    <t>Fenoterolum  5 mg  tabl. a 100</t>
  </si>
  <si>
    <t>Fenoterolum  inj. iv. 50 mcg / ml  10 ml a 15 amp.</t>
  </si>
  <si>
    <t>Finasteridum tabl. 5 mg a 30</t>
  </si>
  <si>
    <t xml:space="preserve">Flixodite  125 ug/dawkę inhal.zawiesina 120 dawek </t>
  </si>
  <si>
    <t xml:space="preserve">Flixodite  250 ug/dawkę inhal.zawiesina 120 dawek </t>
  </si>
  <si>
    <t>Fluconazolum  kaps. 100 mg a 7</t>
  </si>
  <si>
    <t>Foradil proszek do inhalacji w kapsułkach twardych 12mcg a 60 *</t>
  </si>
  <si>
    <t>Gynalgin  tabletki dopochwowe  a 10 *</t>
  </si>
  <si>
    <t>Glycerinum lig.</t>
  </si>
  <si>
    <t xml:space="preserve">Glucosum pulvis </t>
  </si>
  <si>
    <t>Haloperidolum krople  a 100 ml</t>
  </si>
  <si>
    <t>Haloperidolum  inj. 5mg/ml a 10  amp.</t>
  </si>
  <si>
    <t>Hemorectal  czopki doodbytnicze  a  10  *</t>
  </si>
  <si>
    <t>Heminevrin kaps. 300 mg a 100  *</t>
  </si>
  <si>
    <t xml:space="preserve">Corhydron inj. 100 mg a 5 fiol. + rozp. </t>
  </si>
  <si>
    <t xml:space="preserve">Hydrocortisonum  10 mg /g krem a 15,0 g  </t>
  </si>
  <si>
    <t xml:space="preserve">Hydroxyzinum  10 mg  tabl. a 30 </t>
  </si>
  <si>
    <t xml:space="preserve">Hydroxyzinum  25 mg  tabl. a 30 </t>
  </si>
  <si>
    <t>Hydroxyzinum  inj. 50 mg/ml  2 ml a 5 amp.</t>
  </si>
  <si>
    <t xml:space="preserve">Hydroxyzinum  syrop  a 250 ml </t>
  </si>
  <si>
    <t>Ibuprofenum  0,1 g/ 5ml  zawiesina doustna 100,0 g</t>
  </si>
  <si>
    <t>Ibuprofenum  200 mg  tabletki a 60</t>
  </si>
  <si>
    <t xml:space="preserve">Ibuprofen czopki doodbytnicze 60 mg a 10 </t>
  </si>
  <si>
    <t xml:space="preserve">Ibuprofenum czopki doodbytnicze 125 mg a 10 </t>
  </si>
  <si>
    <t>Immunoglobulinum humanum anty HBS inj. 200 j.m. amp.</t>
  </si>
  <si>
    <t xml:space="preserve">Jodum pulvis </t>
  </si>
  <si>
    <t>Sandoglobulin P inj. 3 g  fiol. *</t>
  </si>
  <si>
    <t>Sandoglobulin P inj. 6 g  fiol.*</t>
  </si>
  <si>
    <t>Indometacinum  50mg/g.  maść   30,0 g</t>
  </si>
  <si>
    <t>Iruxol  Mono  maść  a  20,0 g *</t>
  </si>
  <si>
    <t>Kalium  hypermanganicum  100 mg  tabl. a 30</t>
  </si>
  <si>
    <t xml:space="preserve">Ketoconazolum  200 mg tabl. a 20 </t>
  </si>
  <si>
    <t>Keto - Diastix a 50 testów paskowych</t>
  </si>
  <si>
    <t xml:space="preserve">Ketoprofenum 50mg kapsułki a 30 </t>
  </si>
  <si>
    <t xml:space="preserve">Ketoprofenum 100mg kapsułki a 20 </t>
  </si>
  <si>
    <t>Kwas borny 3% roztwór a 1000 ml</t>
  </si>
  <si>
    <t>Kwas borny 3% roztwór a 200 ml</t>
  </si>
  <si>
    <t>Magnesium sulfuricum inj. 20%   2g/10ml a 10 amp.</t>
  </si>
  <si>
    <t xml:space="preserve">Methylprednisolonum 4mg tabl.a 30 </t>
  </si>
  <si>
    <t xml:space="preserve">Methylprednisolonum 16mg tabl.a 30 </t>
  </si>
  <si>
    <t xml:space="preserve">Mova Nitrat Pipette  krople do oczu   pipetki a 50 </t>
  </si>
  <si>
    <t xml:space="preserve">Maść ochronna z witaminą  a  a 25,0 g </t>
  </si>
  <si>
    <t xml:space="preserve">Maść borna  10 %  a  30,0 g  </t>
  </si>
  <si>
    <t xml:space="preserve">Maść ichtiolowa  a  30,0 g  </t>
  </si>
  <si>
    <t xml:space="preserve">Maść tranowa  a  20,0 g </t>
  </si>
  <si>
    <t xml:space="preserve">Mefacit  250 mg  a 30 tabl. </t>
  </si>
  <si>
    <t>Mianserini hydrochloridum 10 tabletki powlekane a 30</t>
  </si>
  <si>
    <t>Mianserini hydrochloridum 30 tabletki powlekane a 20</t>
  </si>
  <si>
    <t xml:space="preserve">Misoprostololum  200 mg tabl.a 30 </t>
  </si>
  <si>
    <t>Mirtazapinum tabl. 15 mg a 30</t>
  </si>
  <si>
    <t>Mydocalm 50 mg a 30  tabl. *</t>
  </si>
  <si>
    <t>Mydocalm 150 mg a 30  tabl. *</t>
  </si>
  <si>
    <t>0,9% NaCl inj. a 10 ml amp.a 100</t>
  </si>
  <si>
    <t>10% NaCl inj. a 10 ml amp.a 100</t>
  </si>
  <si>
    <t>Natrium bicarbonicum inj. 8,4% a 20 ml a 10 amp.</t>
  </si>
  <si>
    <t xml:space="preserve">Naproxenum  500  mg  tabl. a 20 </t>
  </si>
  <si>
    <t xml:space="preserve">Galantamini h/bromidum inj. 2,5mg/ml a 10 amp. </t>
  </si>
  <si>
    <t xml:space="preserve">Galantamini h/bromidum inj. 5mg/ml a 10 amp. </t>
  </si>
  <si>
    <t>Ototalgin krople do uszu  a  10,0 g *</t>
  </si>
  <si>
    <t>Ovestin  krem dopochwowy a 15,0 g  *</t>
  </si>
  <si>
    <t xml:space="preserve">Ovestin 500 mg  globulki  dopochwowe a 15 *  </t>
  </si>
  <si>
    <t>Oxytocinum  inj. 5 j.m./ml  a 10 amp.</t>
  </si>
  <si>
    <t xml:space="preserve">Ondansetronum 4 mg tabl. powlekane a 10 </t>
  </si>
  <si>
    <t xml:space="preserve">Ondansetronum 8 mg tabl. powlekane a 10 </t>
  </si>
  <si>
    <t>Ondansetronum 16 mg czopki a 2</t>
  </si>
  <si>
    <t xml:space="preserve">Oleum cacao </t>
  </si>
  <si>
    <t>Parafinum lig.</t>
  </si>
  <si>
    <t>Parafinum sol.</t>
  </si>
  <si>
    <t xml:space="preserve">Paracetamolum  500 mg  czopki doodbytnicze a 10 </t>
  </si>
  <si>
    <t xml:space="preserve">Paracetamolum  250 mg  czopki doodbytnicze a 10 </t>
  </si>
  <si>
    <t xml:space="preserve">Paracetamolum  125 mg  czopki doodbytnicze a 10 </t>
  </si>
  <si>
    <t xml:space="preserve">Paracetamolum  50 mg czopki doodbytnicze a 10 </t>
  </si>
  <si>
    <t xml:space="preserve">Paracetamolum  120mg / 5ml  a  100,0 ml </t>
  </si>
  <si>
    <t xml:space="preserve">PC 30 V  płyn a 100 ml </t>
  </si>
  <si>
    <t xml:space="preserve">Perazinum  100 mg tabl. a 30 </t>
  </si>
  <si>
    <t xml:space="preserve">Perazinum  25 mg tabl. a 20 </t>
  </si>
  <si>
    <t>Pigmentum  Castellani płyn do stosowania na skórę a 50,0 g *</t>
  </si>
  <si>
    <t>Phenazolinum  inj. 50 mg / ml  2 ml a 10 amp.</t>
  </si>
  <si>
    <t>Povidonum iodinatum 10 % płyn   max. a 250 ml</t>
  </si>
  <si>
    <t xml:space="preserve">Nakom mite 25mg/100mg a 100 tabl. </t>
  </si>
  <si>
    <t>Nakom 25mg/ 250mg a 100 tabl.</t>
  </si>
  <si>
    <t>Madopar 125 a 100 tabl.</t>
  </si>
  <si>
    <t>Madopar 250 a 100 tabl.</t>
  </si>
  <si>
    <t>Oseltamivirum tabl. 75 mg a 10</t>
  </si>
  <si>
    <t>Prepidil  żel dopochwowy  a 3,0 g *</t>
  </si>
  <si>
    <t xml:space="preserve">Progesteronum  50 mg  tabletki podjęzykowe a 30 </t>
  </si>
  <si>
    <t>Progesteronum  50 mg  tabletki dopochwowe 50 mg a 30</t>
  </si>
  <si>
    <t xml:space="preserve">Promazinum  tabl. 25 mg a 60 </t>
  </si>
  <si>
    <t xml:space="preserve">Promazinum  tabl. 50 mg a 60 </t>
  </si>
  <si>
    <t xml:space="preserve">Promazinum  tabl. 100 mg a 60 </t>
  </si>
  <si>
    <t xml:space="preserve">Promethazinum  5 mg / 5 ml  syrop a 150 ml  </t>
  </si>
  <si>
    <t xml:space="preserve">Prostin  VR  inj. 500 mcg/ml   a 1ml  amp.a 5 </t>
  </si>
  <si>
    <t xml:space="preserve">Pudroderm zawiesina do stosowania na skórę  a 140,0 g </t>
  </si>
  <si>
    <t xml:space="preserve">Pyralginum inj. 0,5g / ml   5 ml  a 5 amp. </t>
  </si>
  <si>
    <t xml:space="preserve">Pyralginum 500 mg  a 6 tabl. </t>
  </si>
  <si>
    <t xml:space="preserve">Risperidonum tabl. powlekane 2mg a 20 </t>
  </si>
  <si>
    <t xml:space="preserve">Risperidonum tabl. powlekane 4mg a 20 </t>
  </si>
  <si>
    <t>Rivastigminum tabl. 3 mg a 56</t>
  </si>
  <si>
    <r>
      <t>Rivanolum 1 %</t>
    </r>
    <r>
      <rPr>
        <sz val="5"/>
        <rFont val="Arial CE"/>
        <family val="2"/>
      </rPr>
      <t>0</t>
    </r>
    <r>
      <rPr>
        <sz val="2"/>
        <rFont val="Arial CE"/>
        <family val="2"/>
      </rPr>
      <t xml:space="preserve">    </t>
    </r>
    <r>
      <rPr>
        <sz val="10"/>
        <rFont val="Arial CE"/>
        <family val="2"/>
      </rPr>
      <t>płyn  a  100 ml</t>
    </r>
  </si>
  <si>
    <t>Rectanal roztwór do wlewów doodbytniczych a 150 ml  *</t>
  </si>
  <si>
    <t>Salbutamol inj. 0,5mg/1ml  a 10 amp.  *</t>
  </si>
  <si>
    <t>Sudocrem krem a 400 g</t>
  </si>
  <si>
    <t>Ventolin aerosol wziewny 100 mcg a  200 dawek</t>
  </si>
  <si>
    <t>Selegilinum 5 mg tabletki a 60 *</t>
  </si>
  <si>
    <t xml:space="preserve">Solu  Medrol  inj. iv. im.  500 mg  liofilizat  fiol. </t>
  </si>
  <si>
    <t xml:space="preserve">Solu  Medrol  inj. iv. im. 1 000 mg  liofilizat  fiol. </t>
  </si>
  <si>
    <t>Sporal  S a 40 krążków</t>
  </si>
  <si>
    <t>Steri - Neb  Salamol 1 mg/ ml  2,5 ml  a 20 amp. *</t>
  </si>
  <si>
    <t>Steri - Neb  Salamol  5 mg/ 2,5 ml  a 20 amp. *</t>
  </si>
  <si>
    <t>Silol  350 F aerosol 100ml *</t>
  </si>
  <si>
    <t>Sulfacetamidum  krople do oczu 100 mg/ ml  a 12 minimsów</t>
  </si>
  <si>
    <t xml:space="preserve">Sertralinum tabl. powlekane 50 mg a 28 </t>
  </si>
  <si>
    <t xml:space="preserve">Lactulosum monohydricum lub anhydricum pulvis </t>
  </si>
  <si>
    <t>Spirytus salicylowy lig. a 1kg</t>
  </si>
  <si>
    <t>Solutio Jodi Spirytuosum lig. a 1kg</t>
  </si>
  <si>
    <t>Spirytusowy roztwór fioletu gencjanowego 1% a 20ml</t>
  </si>
  <si>
    <t>Spirytusowy roztwór fioletu gencjanowego 2% a 20ml</t>
  </si>
  <si>
    <t xml:space="preserve">Wodny roztwór fioletu gencjanowego 2%  a  20,0 g </t>
  </si>
  <si>
    <t>Spirytus vini 70 płyn</t>
  </si>
  <si>
    <t>spirytus vini 96 płyn</t>
  </si>
  <si>
    <t xml:space="preserve">Theophyllinum  300 mg  tabl. o przedłużonym uwalnianiu a 50 </t>
  </si>
  <si>
    <t>Tormentillae comp.  maść a  20,0 g *</t>
  </si>
  <si>
    <t>Tramadolum  inj. 50mg / 1ml  1ml a 5 amp.</t>
  </si>
  <si>
    <t>Tramadolum  inj. 50mg / 1ml   2ml a 5 amp.</t>
  </si>
  <si>
    <t xml:space="preserve">Tramadolum  50 mg tabl. a 20 </t>
  </si>
  <si>
    <t xml:space="preserve">Tramadolum  100 mg  tabletki o przedłużonym uwalnianiu a 30 </t>
  </si>
  <si>
    <t xml:space="preserve">Tramadolum  150 mg tabletki o przedłużonym uwalnianiu a 30 </t>
  </si>
  <si>
    <t>Tropicamidum  1% krople do oczu  a 2 x 5 ml</t>
  </si>
  <si>
    <t>Ursopol 300mg tabletki a 50</t>
  </si>
  <si>
    <t xml:space="preserve">Urosept  a  60 draż. </t>
  </si>
  <si>
    <t>Woda  utleniona  a 100 ml</t>
  </si>
  <si>
    <t>Woda  utleniona  a 1000 ml</t>
  </si>
  <si>
    <t xml:space="preserve">Venlafaxinum kaps. 150 mg a 30 </t>
  </si>
  <si>
    <t xml:space="preserve">Venlafaxinum kaps. 75 mg a 30 </t>
  </si>
  <si>
    <t>Vagothyl  płyn  a  50 ml</t>
  </si>
  <si>
    <t>Vermox  100 mg  a  6 tabl.</t>
  </si>
  <si>
    <t xml:space="preserve">Vaselinum album </t>
  </si>
  <si>
    <t>Xylometazolini h/chloridum 1 mg/g a 10,0 g żel do nosa</t>
  </si>
  <si>
    <t>1. * Zamawiający dopuszcza składanie ofert równoważnych.</t>
  </si>
  <si>
    <t>Nazwa handlowa i Producent</t>
  </si>
  <si>
    <t>3.  Brak wypełnienia kolumny "Nazwa handlowa i producent" wymaganymi informacjami spowoduje odrzucenie oferty na pdostawie art. 89 ust. 1 pkt 2 Pzp.</t>
  </si>
  <si>
    <t xml:space="preserve">WADIUM NA CAŁOŚĆ PAKIETU WYNOSI:  221 zł </t>
  </si>
  <si>
    <t xml:space="preserve">WADIUM NA CAŁOŚĆ PAKIETU WYNOSI:  337 zł </t>
  </si>
  <si>
    <t xml:space="preserve">WADIUM NA CAŁOŚĆ PAKIETU WYNOSI: 5.273,00 zł </t>
  </si>
  <si>
    <t>B</t>
  </si>
  <si>
    <t>Pakiet nr 2 poz. 5</t>
  </si>
  <si>
    <t>Pakiet nr 2 poz. 7</t>
  </si>
  <si>
    <t>Pakiet nr 2 poz. 15</t>
  </si>
  <si>
    <t xml:space="preserve">  Pakiet nr 4 poz. 1</t>
  </si>
  <si>
    <t>Polopiryna S 300 mg, tabletki a 20 *</t>
  </si>
  <si>
    <t>1.  Brak wypełnienia kolumny "Nazwa handlowa i producent" wymaganymi informacjami spowoduje odrzucenie oferty na pdostawie art. 89 ust. 1 pkt 2 Pzp.</t>
  </si>
  <si>
    <t xml:space="preserve">  Pakiet nr 4 poz. 4</t>
  </si>
  <si>
    <t>Załącznik nr 2 - Formularz cenowy</t>
  </si>
  <si>
    <t xml:space="preserve">WADIUM NA CAŁOŚĆ PAKIETU WYNOSI:  107 zł </t>
  </si>
  <si>
    <t xml:space="preserve">WADIUM NA CAŁOŚĆ PAKIETU WYNOSI:  119 zł </t>
  </si>
  <si>
    <t xml:space="preserve">WADIUM NA CAŁOŚĆ PAKIETU WYNOSI:  347 zł </t>
  </si>
  <si>
    <t xml:space="preserve">WADIUM NA CAŁOŚĆ PAKIETU WYNOSI:  9 zł </t>
  </si>
  <si>
    <t xml:space="preserve">WADIUM NA CAŁOŚĆ PAKIETU WYNOSI:  85 zł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</si>
</sst>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\ _z_ł"/>
    <numFmt numFmtId="167" formatCode="#,##0.0"/>
    <numFmt numFmtId="168" formatCode="#,##0\ &quot;zł&quot;"/>
    <numFmt numFmtId="169" formatCode="#,##0.00\ &quot;zł&quot;"/>
    <numFmt numFmtId="170" formatCode="#,##0.0000\ &quot;zł&quot;;[Red]\-#,##0.0000\ &quot;zł&quot;"/>
    <numFmt numFmtId="171" formatCode="#,##0.0000\ &quot;zł&quot;"/>
    <numFmt numFmtId="172" formatCode="[$-415]d\ mmmm\ 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#,##0.00_ ;[Red]\-#,##0.00\ "/>
    <numFmt numFmtId="182" formatCode="#,##0.000"/>
    <numFmt numFmtId="183" formatCode="#\ ?/?"/>
    <numFmt numFmtId="184" formatCode="0.000"/>
    <numFmt numFmtId="185" formatCode="#,##0.0000_ ;[Red]\-#,##0.0000\ "/>
    <numFmt numFmtId="186" formatCode="#,##0.0000\ [$€-1];[Red]\-#,##0.0000\ [$€-1]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[$€-2]\ #,##0.00_);[Red]\([$€-2]\ #,##0.00\)"/>
    <numFmt numFmtId="195" formatCode="#,##0.000\ &quot;zł&quot;;[Red]\-#,##0.000\ &quot;zł&quot;"/>
    <numFmt numFmtId="196" formatCode="#,##0\ [$€-1];[Red]\-#,##0\ [$€-1]"/>
    <numFmt numFmtId="197" formatCode="0.0%"/>
    <numFmt numFmtId="198" formatCode="#,##0.00\ [$€-1];[Red]\-#,##0.00\ [$€-1]"/>
  </numFmts>
  <fonts count="2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5"/>
      <name val="Arial CE"/>
      <family val="2"/>
    </font>
    <font>
      <sz val="2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3" borderId="0" applyNumberFormat="0" applyBorder="0" applyAlignment="0" applyProtection="0"/>
  </cellStyleXfs>
  <cellXfs count="11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" fontId="0" fillId="0" borderId="12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2" fillId="2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9" xfId="0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4" fontId="2" fillId="24" borderId="15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right"/>
    </xf>
    <xf numFmtId="165" fontId="2" fillId="24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4" fontId="0" fillId="0" borderId="23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164" fontId="2" fillId="24" borderId="12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4" fontId="2" fillId="24" borderId="21" xfId="0" applyNumberFormat="1" applyFont="1" applyFill="1" applyBorder="1" applyAlignment="1">
      <alignment horizontal="center"/>
    </xf>
    <xf numFmtId="4" fontId="2" fillId="0" borderId="15" xfId="0" applyNumberFormat="1" applyFont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2" fillId="24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25" xfId="0" applyFont="1" applyBorder="1" applyAlignment="1">
      <alignment/>
    </xf>
    <xf numFmtId="0" fontId="2" fillId="20" borderId="22" xfId="0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20" borderId="17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8" xfId="0" applyNumberFormat="1" applyBorder="1" applyAlignment="1">
      <alignment/>
    </xf>
    <xf numFmtId="166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26" fillId="20" borderId="26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ZETARGI%202012\odczynniki_03\warto&#347;&#263;%20szacunkowa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ZETARGI%202012\odczynniki_03\warto&#347;&#263;%20szacunkowa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38.1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8.00390625" style="0" customWidth="1"/>
    <col min="9" max="9" width="12.25390625" style="0" bestFit="1" customWidth="1"/>
    <col min="10" max="10" width="10.625" style="0" customWidth="1"/>
  </cols>
  <sheetData>
    <row r="1" ht="12.75">
      <c r="B1" s="4" t="s">
        <v>326</v>
      </c>
    </row>
    <row r="2" ht="12.75">
      <c r="B2" s="4"/>
    </row>
    <row r="3" ht="12.75">
      <c r="B3" s="4"/>
    </row>
    <row r="4" ht="12.75">
      <c r="B4" s="4" t="s">
        <v>319</v>
      </c>
    </row>
    <row r="5" ht="12.75">
      <c r="B5" s="4"/>
    </row>
    <row r="6" ht="12.75">
      <c r="B6" s="4" t="s">
        <v>0</v>
      </c>
    </row>
    <row r="7" spans="1:10" ht="64.5" thickBot="1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 t="s">
        <v>17</v>
      </c>
      <c r="G7" s="10" t="s">
        <v>18</v>
      </c>
      <c r="H7" s="6" t="s">
        <v>19</v>
      </c>
      <c r="I7" s="11" t="s">
        <v>6</v>
      </c>
      <c r="J7" s="94" t="s">
        <v>313</v>
      </c>
    </row>
    <row r="8" spans="1:10" ht="13.5" thickBot="1">
      <c r="A8" s="13"/>
      <c r="B8" s="13"/>
      <c r="C8" s="13"/>
      <c r="D8" s="14" t="s">
        <v>7</v>
      </c>
      <c r="E8" s="71" t="s">
        <v>8</v>
      </c>
      <c r="F8" s="15" t="s">
        <v>9</v>
      </c>
      <c r="G8" s="15" t="s">
        <v>10</v>
      </c>
      <c r="H8" s="17" t="s">
        <v>11</v>
      </c>
      <c r="I8" s="18" t="s">
        <v>12</v>
      </c>
      <c r="J8" s="95" t="s">
        <v>29</v>
      </c>
    </row>
    <row r="9" spans="1:10" ht="30" customHeight="1" thickBot="1">
      <c r="A9" s="75">
        <v>5</v>
      </c>
      <c r="B9" s="19" t="s">
        <v>20</v>
      </c>
      <c r="C9" s="19" t="s">
        <v>13</v>
      </c>
      <c r="D9" s="69">
        <v>8000</v>
      </c>
      <c r="E9" s="73"/>
      <c r="F9" s="80">
        <f>D9*E9</f>
        <v>0</v>
      </c>
      <c r="G9" s="22"/>
      <c r="H9" s="20">
        <f>SUM(F9*8%)</f>
        <v>0</v>
      </c>
      <c r="I9" s="60">
        <f>SUM(F9+H9)</f>
        <v>0</v>
      </c>
      <c r="J9" s="63"/>
    </row>
    <row r="10" spans="1:9" ht="13.5" thickBot="1">
      <c r="A10" s="107" t="s">
        <v>15</v>
      </c>
      <c r="B10" s="107"/>
      <c r="C10" s="107"/>
      <c r="D10" s="107"/>
      <c r="E10" s="108"/>
      <c r="F10" s="87">
        <f>SUM(F9)</f>
        <v>0</v>
      </c>
      <c r="G10" s="26"/>
      <c r="H10" s="58"/>
      <c r="I10" s="89">
        <f>SUM(I9:I9)</f>
        <v>0</v>
      </c>
    </row>
    <row r="11" spans="1:8" ht="12.75">
      <c r="A11" s="27"/>
      <c r="B11" s="27"/>
      <c r="C11" s="27"/>
      <c r="D11" s="27"/>
      <c r="E11" s="27"/>
      <c r="F11" s="28"/>
      <c r="G11" s="26"/>
      <c r="H11" s="28"/>
    </row>
    <row r="12" spans="1:8" ht="12.75">
      <c r="A12" s="27"/>
      <c r="B12" s="27" t="s">
        <v>16</v>
      </c>
      <c r="C12" s="27"/>
      <c r="D12" s="27"/>
      <c r="E12" s="27"/>
      <c r="F12" s="28"/>
      <c r="G12" s="26"/>
      <c r="H12" s="28"/>
    </row>
    <row r="13" spans="2:9" ht="31.5" customHeight="1">
      <c r="B13" s="109" t="s">
        <v>324</v>
      </c>
      <c r="C13" s="110"/>
      <c r="D13" s="110"/>
      <c r="E13" s="110"/>
      <c r="F13" s="110"/>
      <c r="G13" s="110"/>
      <c r="H13" s="110"/>
      <c r="I13" s="110"/>
    </row>
    <row r="14" spans="2:4" ht="12.75">
      <c r="B14" s="97" t="s">
        <v>327</v>
      </c>
      <c r="C14" s="97"/>
      <c r="D14" s="97"/>
    </row>
  </sheetData>
  <sheetProtection selectLockedCells="1" selectUnlockedCells="1"/>
  <mergeCells count="2">
    <mergeCell ref="A10:E10"/>
    <mergeCell ref="B13:I13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40.1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8.00390625" style="0" customWidth="1"/>
    <col min="9" max="9" width="12.25390625" style="0" bestFit="1" customWidth="1"/>
    <col min="10" max="10" width="10.625" style="0" customWidth="1"/>
  </cols>
  <sheetData>
    <row r="1" ht="12.75">
      <c r="B1" s="4" t="s">
        <v>326</v>
      </c>
    </row>
    <row r="2" ht="12.75">
      <c r="B2" s="4"/>
    </row>
    <row r="3" ht="12.75">
      <c r="B3" s="4"/>
    </row>
    <row r="4" ht="12.75">
      <c r="B4" s="4" t="s">
        <v>320</v>
      </c>
    </row>
    <row r="5" ht="12.75">
      <c r="B5" s="4"/>
    </row>
    <row r="6" ht="12.75">
      <c r="B6" s="4" t="s">
        <v>0</v>
      </c>
    </row>
    <row r="7" spans="1:10" ht="64.5" thickBot="1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 t="s">
        <v>17</v>
      </c>
      <c r="G7" s="10" t="s">
        <v>18</v>
      </c>
      <c r="H7" s="6" t="s">
        <v>19</v>
      </c>
      <c r="I7" s="11" t="s">
        <v>6</v>
      </c>
      <c r="J7" s="94" t="s">
        <v>313</v>
      </c>
    </row>
    <row r="8" spans="1:10" ht="13.5" thickBot="1">
      <c r="A8" s="13"/>
      <c r="B8" s="13"/>
      <c r="C8" s="13"/>
      <c r="D8" s="14" t="s">
        <v>7</v>
      </c>
      <c r="E8" s="71" t="s">
        <v>8</v>
      </c>
      <c r="F8" s="15" t="s">
        <v>9</v>
      </c>
      <c r="G8" s="15" t="s">
        <v>10</v>
      </c>
      <c r="H8" s="17" t="s">
        <v>11</v>
      </c>
      <c r="I8" s="18" t="s">
        <v>12</v>
      </c>
      <c r="J8" s="95" t="s">
        <v>29</v>
      </c>
    </row>
    <row r="9" spans="1:10" ht="27.75" customHeight="1" thickBot="1">
      <c r="A9" s="75">
        <v>7</v>
      </c>
      <c r="B9" s="19" t="s">
        <v>21</v>
      </c>
      <c r="C9" s="19" t="s">
        <v>13</v>
      </c>
      <c r="D9" s="69">
        <v>5000</v>
      </c>
      <c r="E9" s="63"/>
      <c r="F9" s="80">
        <f>D9*E9</f>
        <v>0</v>
      </c>
      <c r="G9" s="22"/>
      <c r="H9" s="20">
        <f>SUM(F9*8%)</f>
        <v>0</v>
      </c>
      <c r="I9" s="60">
        <f>SUM(F9+H9)</f>
        <v>0</v>
      </c>
      <c r="J9" s="63"/>
    </row>
    <row r="10" spans="1:9" ht="13.5" thickBot="1">
      <c r="A10" s="107" t="s">
        <v>15</v>
      </c>
      <c r="B10" s="107"/>
      <c r="C10" s="107"/>
      <c r="D10" s="107"/>
      <c r="E10" s="108"/>
      <c r="F10" s="87">
        <f>SUM(F9)</f>
        <v>0</v>
      </c>
      <c r="G10" s="26"/>
      <c r="H10" s="58"/>
      <c r="I10" s="89">
        <f>SUM(I9:I9)</f>
        <v>0</v>
      </c>
    </row>
    <row r="11" spans="1:8" ht="12.75">
      <c r="A11" s="27"/>
      <c r="B11" s="27"/>
      <c r="C11" s="27"/>
      <c r="D11" s="27"/>
      <c r="E11" s="27"/>
      <c r="F11" s="28"/>
      <c r="G11" s="26"/>
      <c r="H11" s="28"/>
    </row>
    <row r="12" spans="1:8" ht="12.75">
      <c r="A12" s="27"/>
      <c r="B12" s="27" t="s">
        <v>16</v>
      </c>
      <c r="C12" s="27"/>
      <c r="D12" s="27"/>
      <c r="E12" s="27"/>
      <c r="F12" s="28"/>
      <c r="G12" s="26"/>
      <c r="H12" s="28"/>
    </row>
    <row r="13" spans="2:9" ht="31.5" customHeight="1">
      <c r="B13" s="109" t="s">
        <v>324</v>
      </c>
      <c r="C13" s="110"/>
      <c r="D13" s="110"/>
      <c r="E13" s="110"/>
      <c r="F13" s="110"/>
      <c r="G13" s="110"/>
      <c r="H13" s="110"/>
      <c r="I13" s="110"/>
    </row>
    <row r="14" spans="2:4" ht="12.75">
      <c r="B14" s="97" t="s">
        <v>328</v>
      </c>
      <c r="C14" s="97"/>
      <c r="D14" s="97"/>
    </row>
  </sheetData>
  <sheetProtection selectLockedCells="1" selectUnlockedCells="1"/>
  <mergeCells count="2">
    <mergeCell ref="A10:E10"/>
    <mergeCell ref="B13:I13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8.00390625" style="0" customWidth="1"/>
    <col min="9" max="9" width="12.25390625" style="0" bestFit="1" customWidth="1"/>
    <col min="10" max="10" width="10.625" style="0" customWidth="1"/>
  </cols>
  <sheetData>
    <row r="1" ht="12.75">
      <c r="B1" s="4" t="s">
        <v>326</v>
      </c>
    </row>
    <row r="2" ht="12.75">
      <c r="B2" s="4"/>
    </row>
    <row r="3" ht="12.75">
      <c r="B3" s="4"/>
    </row>
    <row r="4" ht="12.75">
      <c r="B4" s="4" t="s">
        <v>321</v>
      </c>
    </row>
    <row r="5" ht="12.75">
      <c r="B5" s="4"/>
    </row>
    <row r="6" ht="12.75">
      <c r="B6" s="4" t="s">
        <v>0</v>
      </c>
    </row>
    <row r="7" spans="1:10" ht="64.5" thickBot="1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 t="s">
        <v>17</v>
      </c>
      <c r="G7" s="10" t="s">
        <v>18</v>
      </c>
      <c r="H7" s="6" t="s">
        <v>19</v>
      </c>
      <c r="I7" s="11" t="s">
        <v>6</v>
      </c>
      <c r="J7" s="94" t="s">
        <v>313</v>
      </c>
    </row>
    <row r="8" spans="1:10" ht="13.5" thickBot="1">
      <c r="A8" s="13"/>
      <c r="B8" s="13"/>
      <c r="C8" s="13"/>
      <c r="D8" s="14" t="s">
        <v>7</v>
      </c>
      <c r="E8" s="71" t="s">
        <v>8</v>
      </c>
      <c r="F8" s="15" t="s">
        <v>9</v>
      </c>
      <c r="G8" s="15" t="s">
        <v>10</v>
      </c>
      <c r="H8" s="17" t="s">
        <v>11</v>
      </c>
      <c r="I8" s="18" t="s">
        <v>12</v>
      </c>
      <c r="J8" s="95" t="s">
        <v>29</v>
      </c>
    </row>
    <row r="9" spans="1:10" ht="30" customHeight="1" thickBot="1">
      <c r="A9" s="75">
        <v>15</v>
      </c>
      <c r="B9" s="19" t="s">
        <v>22</v>
      </c>
      <c r="C9" s="19" t="s">
        <v>13</v>
      </c>
      <c r="D9" s="69">
        <v>7000</v>
      </c>
      <c r="E9" s="63"/>
      <c r="F9" s="80">
        <f>D9*E9</f>
        <v>0</v>
      </c>
      <c r="G9" s="22"/>
      <c r="H9" s="20">
        <f>SUM(F9*8%)</f>
        <v>0</v>
      </c>
      <c r="I9" s="60">
        <f>SUM(F9+H9)</f>
        <v>0</v>
      </c>
      <c r="J9" s="63"/>
    </row>
    <row r="10" spans="1:9" ht="13.5" thickBot="1">
      <c r="A10" s="107" t="s">
        <v>15</v>
      </c>
      <c r="B10" s="107"/>
      <c r="C10" s="107"/>
      <c r="D10" s="107"/>
      <c r="E10" s="108"/>
      <c r="F10" s="87">
        <f>SUM(F9)</f>
        <v>0</v>
      </c>
      <c r="G10" s="26"/>
      <c r="H10" s="58"/>
      <c r="I10" s="89">
        <f>SUM(I9:I9)</f>
        <v>0</v>
      </c>
    </row>
    <row r="11" spans="1:8" ht="12.75">
      <c r="A11" s="27"/>
      <c r="B11" s="27"/>
      <c r="C11" s="27"/>
      <c r="D11" s="27"/>
      <c r="E11" s="27"/>
      <c r="F11" s="28"/>
      <c r="G11" s="26"/>
      <c r="H11" s="28"/>
    </row>
    <row r="12" spans="1:8" ht="12.75">
      <c r="A12" s="27"/>
      <c r="B12" s="27" t="s">
        <v>16</v>
      </c>
      <c r="C12" s="27"/>
      <c r="D12" s="27"/>
      <c r="E12" s="27"/>
      <c r="F12" s="28"/>
      <c r="G12" s="26"/>
      <c r="H12" s="28"/>
    </row>
    <row r="13" spans="2:9" ht="31.5" customHeight="1">
      <c r="B13" s="109" t="s">
        <v>324</v>
      </c>
      <c r="C13" s="110"/>
      <c r="D13" s="110"/>
      <c r="E13" s="110"/>
      <c r="F13" s="110"/>
      <c r="G13" s="110"/>
      <c r="H13" s="110"/>
      <c r="I13" s="110"/>
    </row>
    <row r="14" ht="12.75">
      <c r="B14" s="97" t="s">
        <v>329</v>
      </c>
    </row>
  </sheetData>
  <sheetProtection selectLockedCells="1" selectUnlockedCells="1"/>
  <mergeCells count="2">
    <mergeCell ref="A10:E10"/>
    <mergeCell ref="B13:I13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36.753906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8.00390625" style="0" customWidth="1"/>
    <col min="9" max="9" width="12.625" style="0" customWidth="1"/>
    <col min="10" max="10" width="10.625" style="0" customWidth="1"/>
  </cols>
  <sheetData>
    <row r="1" spans="1:5" ht="12.75">
      <c r="A1" s="37"/>
      <c r="B1" s="39" t="s">
        <v>326</v>
      </c>
      <c r="C1" s="37"/>
      <c r="D1" s="29"/>
      <c r="E1" s="38"/>
    </row>
    <row r="2" spans="1:5" ht="12.75">
      <c r="A2" s="37"/>
      <c r="B2" s="39"/>
      <c r="C2" s="37"/>
      <c r="D2" s="29"/>
      <c r="E2" s="38"/>
    </row>
    <row r="3" spans="1:5" ht="12.75">
      <c r="A3" s="37"/>
      <c r="B3" s="39"/>
      <c r="C3" s="37"/>
      <c r="D3" s="29"/>
      <c r="E3" s="38"/>
    </row>
    <row r="4" spans="1:5" ht="12.75">
      <c r="A4" s="37"/>
      <c r="B4" s="39"/>
      <c r="C4" s="37"/>
      <c r="D4" s="29"/>
      <c r="E4" s="38"/>
    </row>
    <row r="5" spans="1:5" ht="12.75">
      <c r="A5" s="37"/>
      <c r="B5" s="39"/>
      <c r="C5" s="37"/>
      <c r="D5" s="29"/>
      <c r="E5" s="38"/>
    </row>
    <row r="6" spans="1:5" ht="12.75">
      <c r="A6" s="37"/>
      <c r="B6" s="37"/>
      <c r="C6" s="37"/>
      <c r="D6" s="29"/>
      <c r="E6" s="38"/>
    </row>
    <row r="7" spans="1:10" ht="12.75">
      <c r="A7" s="4" t="s">
        <v>322</v>
      </c>
      <c r="B7" s="4"/>
      <c r="D7" s="29"/>
      <c r="I7" s="101"/>
      <c r="J7" s="101"/>
    </row>
    <row r="8" spans="2:10" ht="12.75">
      <c r="B8" s="4" t="s">
        <v>24</v>
      </c>
      <c r="D8" s="29"/>
      <c r="I8" s="101"/>
      <c r="J8" s="101"/>
    </row>
    <row r="9" spans="1:10" ht="64.5" thickBot="1">
      <c r="A9" s="5" t="s">
        <v>1</v>
      </c>
      <c r="B9" s="5" t="s">
        <v>2</v>
      </c>
      <c r="C9" s="6" t="s">
        <v>3</v>
      </c>
      <c r="D9" s="30" t="s">
        <v>4</v>
      </c>
      <c r="E9" s="7"/>
      <c r="F9" s="86" t="s">
        <v>25</v>
      </c>
      <c r="G9" s="10" t="s">
        <v>18</v>
      </c>
      <c r="H9" s="31" t="s">
        <v>19</v>
      </c>
      <c r="I9" s="94" t="s">
        <v>6</v>
      </c>
      <c r="J9" s="94" t="s">
        <v>313</v>
      </c>
    </row>
    <row r="10" spans="1:10" ht="13.5" thickBot="1">
      <c r="A10" s="13"/>
      <c r="B10" s="13"/>
      <c r="C10" s="13"/>
      <c r="D10" s="32" t="s">
        <v>28</v>
      </c>
      <c r="E10" s="83" t="s">
        <v>8</v>
      </c>
      <c r="F10" s="88" t="s">
        <v>9</v>
      </c>
      <c r="G10" s="85" t="s">
        <v>10</v>
      </c>
      <c r="H10" s="17" t="s">
        <v>11</v>
      </c>
      <c r="I10" s="102" t="s">
        <v>12</v>
      </c>
      <c r="J10" s="103" t="s">
        <v>29</v>
      </c>
    </row>
    <row r="11" spans="1:10" ht="27" customHeight="1" thickBot="1">
      <c r="A11" s="77">
        <v>1</v>
      </c>
      <c r="B11" s="19" t="s">
        <v>31</v>
      </c>
      <c r="C11" s="19" t="s">
        <v>14</v>
      </c>
      <c r="D11" s="33">
        <v>500</v>
      </c>
      <c r="E11" s="34"/>
      <c r="F11" s="99">
        <f>D11*E11</f>
        <v>0</v>
      </c>
      <c r="G11" s="40"/>
      <c r="H11" s="35">
        <f>SUM(F11*8%)</f>
        <v>0</v>
      </c>
      <c r="I11" s="100">
        <f>SUM(F11+H11)</f>
        <v>0</v>
      </c>
      <c r="J11" s="63"/>
    </row>
    <row r="12" spans="1:9" ht="13.5" thickBot="1">
      <c r="A12" s="107" t="s">
        <v>15</v>
      </c>
      <c r="B12" s="111"/>
      <c r="C12" s="111"/>
      <c r="D12" s="111"/>
      <c r="E12" s="111"/>
      <c r="F12" s="87">
        <f>SUM(F11)</f>
        <v>0</v>
      </c>
      <c r="H12" s="65"/>
      <c r="I12" s="89">
        <f>SUM(I11:I11)</f>
        <v>0</v>
      </c>
    </row>
    <row r="13" spans="1:5" ht="12.75">
      <c r="A13" s="37"/>
      <c r="B13" s="37"/>
      <c r="C13" s="37"/>
      <c r="D13" s="29"/>
      <c r="E13" s="38"/>
    </row>
    <row r="14" spans="1:5" ht="12.75">
      <c r="A14" s="37"/>
      <c r="B14" s="39" t="s">
        <v>16</v>
      </c>
      <c r="C14" s="37"/>
      <c r="D14" s="29"/>
      <c r="E14" s="38"/>
    </row>
    <row r="15" spans="1:5" ht="12.75">
      <c r="A15" s="37"/>
      <c r="B15" s="37"/>
      <c r="C15" s="37"/>
      <c r="D15" s="29"/>
      <c r="E15" s="38"/>
    </row>
    <row r="16" spans="1:9" ht="12.75">
      <c r="A16" s="37"/>
      <c r="B16" s="112" t="s">
        <v>324</v>
      </c>
      <c r="C16" s="113"/>
      <c r="D16" s="113"/>
      <c r="E16" s="113"/>
      <c r="F16" s="113"/>
      <c r="G16" s="113"/>
      <c r="H16" s="113"/>
      <c r="I16" s="113"/>
    </row>
    <row r="17" spans="1:9" ht="12.75">
      <c r="A17" s="37"/>
      <c r="B17" s="113"/>
      <c r="C17" s="113"/>
      <c r="D17" s="113"/>
      <c r="E17" s="113"/>
      <c r="F17" s="113"/>
      <c r="G17" s="113"/>
      <c r="H17" s="113"/>
      <c r="I17" s="113"/>
    </row>
    <row r="18" spans="1:9" ht="12.75">
      <c r="A18" s="37"/>
      <c r="B18" s="113"/>
      <c r="C18" s="113"/>
      <c r="D18" s="113"/>
      <c r="E18" s="113"/>
      <c r="F18" s="113"/>
      <c r="G18" s="113"/>
      <c r="H18" s="113"/>
      <c r="I18" s="113"/>
    </row>
    <row r="19" spans="1:9" ht="12.75">
      <c r="A19" s="37"/>
      <c r="B19" s="113"/>
      <c r="C19" s="113"/>
      <c r="D19" s="113"/>
      <c r="E19" s="113"/>
      <c r="F19" s="113"/>
      <c r="G19" s="113"/>
      <c r="H19" s="113"/>
      <c r="I19" s="113"/>
    </row>
    <row r="20" ht="12.75">
      <c r="B20" s="97" t="s">
        <v>330</v>
      </c>
    </row>
  </sheetData>
  <sheetProtection selectLockedCells="1" selectUnlockedCells="1"/>
  <mergeCells count="2">
    <mergeCell ref="A12:E12"/>
    <mergeCell ref="B16:I19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43.6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8.00390625" style="0" customWidth="1"/>
    <col min="9" max="9" width="12.625" style="0" customWidth="1"/>
    <col min="10" max="10" width="10.625" style="0" customWidth="1"/>
  </cols>
  <sheetData>
    <row r="1" spans="1:5" ht="12.75">
      <c r="A1" s="37"/>
      <c r="B1" s="39" t="s">
        <v>326</v>
      </c>
      <c r="C1" s="37"/>
      <c r="D1" s="29"/>
      <c r="E1" s="38"/>
    </row>
    <row r="2" spans="1:5" ht="12.75">
      <c r="A2" s="37"/>
      <c r="B2" s="39"/>
      <c r="C2" s="37"/>
      <c r="D2" s="29"/>
      <c r="E2" s="38"/>
    </row>
    <row r="3" spans="1:5" ht="12.75">
      <c r="A3" s="37"/>
      <c r="B3" s="39"/>
      <c r="C3" s="37"/>
      <c r="D3" s="29"/>
      <c r="E3" s="38"/>
    </row>
    <row r="4" spans="1:5" ht="12.75">
      <c r="A4" s="37"/>
      <c r="B4" s="39"/>
      <c r="C4" s="37"/>
      <c r="D4" s="29"/>
      <c r="E4" s="38"/>
    </row>
    <row r="5" spans="1:5" ht="12.75">
      <c r="A5" s="37"/>
      <c r="B5" s="39"/>
      <c r="C5" s="37"/>
      <c r="D5" s="29"/>
      <c r="E5" s="38"/>
    </row>
    <row r="6" spans="1:5" ht="12.75">
      <c r="A6" s="37"/>
      <c r="B6" s="37"/>
      <c r="C6" s="37"/>
      <c r="D6" s="29"/>
      <c r="E6" s="38"/>
    </row>
    <row r="7" spans="1:11" ht="12.75">
      <c r="A7" s="4" t="s">
        <v>325</v>
      </c>
      <c r="B7" s="4"/>
      <c r="D7" s="29"/>
      <c r="I7" s="101"/>
      <c r="J7" s="101"/>
      <c r="K7" s="101"/>
    </row>
    <row r="8" spans="2:11" ht="12.75">
      <c r="B8" s="4" t="s">
        <v>24</v>
      </c>
      <c r="D8" s="29"/>
      <c r="I8" s="101"/>
      <c r="J8" s="101"/>
      <c r="K8" s="101"/>
    </row>
    <row r="9" spans="1:10" ht="64.5" thickBot="1">
      <c r="A9" s="5" t="s">
        <v>1</v>
      </c>
      <c r="B9" s="5" t="s">
        <v>2</v>
      </c>
      <c r="C9" s="6" t="s">
        <v>3</v>
      </c>
      <c r="D9" s="30" t="s">
        <v>4</v>
      </c>
      <c r="E9" s="7"/>
      <c r="F9" s="86" t="s">
        <v>25</v>
      </c>
      <c r="G9" s="10" t="s">
        <v>18</v>
      </c>
      <c r="H9" s="31" t="s">
        <v>19</v>
      </c>
      <c r="I9" s="94" t="s">
        <v>6</v>
      </c>
      <c r="J9" s="94" t="s">
        <v>313</v>
      </c>
    </row>
    <row r="10" spans="1:10" ht="13.5" thickBot="1">
      <c r="A10" s="13"/>
      <c r="B10" s="13"/>
      <c r="C10" s="13"/>
      <c r="D10" s="32" t="s">
        <v>28</v>
      </c>
      <c r="E10" s="83" t="s">
        <v>8</v>
      </c>
      <c r="F10" s="88" t="s">
        <v>9</v>
      </c>
      <c r="G10" s="85" t="s">
        <v>10</v>
      </c>
      <c r="H10" s="14" t="s">
        <v>11</v>
      </c>
      <c r="I10" s="93" t="s">
        <v>12</v>
      </c>
      <c r="J10" s="95" t="s">
        <v>29</v>
      </c>
    </row>
    <row r="11" spans="1:10" ht="26.25" customHeight="1" thickBot="1">
      <c r="A11" s="77">
        <v>4</v>
      </c>
      <c r="B11" s="36" t="s">
        <v>32</v>
      </c>
      <c r="C11" s="36" t="s">
        <v>13</v>
      </c>
      <c r="D11" s="33">
        <v>1000</v>
      </c>
      <c r="E11" s="34"/>
      <c r="F11" s="99">
        <f>D11*E11</f>
        <v>0</v>
      </c>
      <c r="G11" s="40"/>
      <c r="H11" s="35">
        <f>SUM(F11*8%)</f>
        <v>0</v>
      </c>
      <c r="I11" s="61">
        <f>SUM(F11+H11)</f>
        <v>0</v>
      </c>
      <c r="J11" s="63"/>
    </row>
    <row r="12" spans="1:9" ht="13.5" thickBot="1">
      <c r="A12" s="107" t="s">
        <v>15</v>
      </c>
      <c r="B12" s="111"/>
      <c r="C12" s="111"/>
      <c r="D12" s="111"/>
      <c r="E12" s="111"/>
      <c r="F12" s="87">
        <f>SUM(F11)</f>
        <v>0</v>
      </c>
      <c r="H12" s="65"/>
      <c r="I12" s="89">
        <f>SUM(I11:I11)</f>
        <v>0</v>
      </c>
    </row>
    <row r="13" spans="1:5" ht="12.75">
      <c r="A13" s="37"/>
      <c r="B13" s="37"/>
      <c r="C13" s="37"/>
      <c r="D13" s="29"/>
      <c r="E13" s="38"/>
    </row>
    <row r="14" spans="1:5" ht="12.75">
      <c r="A14" s="37"/>
      <c r="B14" s="39" t="s">
        <v>16</v>
      </c>
      <c r="C14" s="37"/>
      <c r="D14" s="29"/>
      <c r="E14" s="38"/>
    </row>
    <row r="15" spans="1:5" ht="12.75">
      <c r="A15" s="37"/>
      <c r="B15" s="37"/>
      <c r="C15" s="37"/>
      <c r="D15" s="29"/>
      <c r="E15" s="38"/>
    </row>
    <row r="16" spans="1:9" ht="12.75">
      <c r="A16" s="37"/>
      <c r="B16" s="112" t="s">
        <v>324</v>
      </c>
      <c r="C16" s="113"/>
      <c r="D16" s="113"/>
      <c r="E16" s="113"/>
      <c r="F16" s="113"/>
      <c r="G16" s="113"/>
      <c r="H16" s="113"/>
      <c r="I16" s="113"/>
    </row>
    <row r="17" spans="1:9" ht="12.75">
      <c r="A17" s="37"/>
      <c r="B17" s="113"/>
      <c r="C17" s="113"/>
      <c r="D17" s="113"/>
      <c r="E17" s="113"/>
      <c r="F17" s="113"/>
      <c r="G17" s="113"/>
      <c r="H17" s="113"/>
      <c r="I17" s="113"/>
    </row>
    <row r="18" spans="1:9" ht="12.75">
      <c r="A18" s="37"/>
      <c r="B18" s="113"/>
      <c r="C18" s="113"/>
      <c r="D18" s="113"/>
      <c r="E18" s="113"/>
      <c r="F18" s="113"/>
      <c r="G18" s="113"/>
      <c r="H18" s="113"/>
      <c r="I18" s="113"/>
    </row>
    <row r="19" spans="1:9" ht="12.75">
      <c r="A19" s="37"/>
      <c r="B19" s="113"/>
      <c r="C19" s="113"/>
      <c r="D19" s="113"/>
      <c r="E19" s="113"/>
      <c r="F19" s="113"/>
      <c r="G19" s="113"/>
      <c r="H19" s="113"/>
      <c r="I19" s="113"/>
    </row>
    <row r="20" spans="2:9" ht="12.75">
      <c r="B20" s="113"/>
      <c r="C20" s="113"/>
      <c r="D20" s="113"/>
      <c r="E20" s="113"/>
      <c r="F20" s="113"/>
      <c r="G20" s="113"/>
      <c r="H20" s="113"/>
      <c r="I20" s="113"/>
    </row>
    <row r="21" ht="12.75">
      <c r="B21" s="97" t="s">
        <v>331</v>
      </c>
    </row>
  </sheetData>
  <sheetProtection selectLockedCells="1" selectUnlockedCells="1"/>
  <mergeCells count="2">
    <mergeCell ref="A12:E12"/>
    <mergeCell ref="B16:I20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55.6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8.00390625" style="0" customWidth="1"/>
    <col min="9" max="9" width="11.625" style="0" customWidth="1"/>
    <col min="10" max="10" width="10.625" style="0" customWidth="1"/>
  </cols>
  <sheetData>
    <row r="1" spans="1:10" ht="12.75">
      <c r="A1" s="23"/>
      <c r="B1" s="4" t="s">
        <v>326</v>
      </c>
      <c r="C1" s="23"/>
      <c r="D1" s="43"/>
      <c r="E1" s="44"/>
      <c r="F1" s="45"/>
      <c r="G1" s="23"/>
      <c r="H1" s="23"/>
      <c r="I1" s="23"/>
      <c r="J1" s="23"/>
    </row>
    <row r="2" spans="1:10" ht="12.75">
      <c r="A2" s="23"/>
      <c r="B2" s="4"/>
      <c r="C2" s="23"/>
      <c r="D2" s="43"/>
      <c r="E2" s="44"/>
      <c r="F2" s="45"/>
      <c r="G2" s="23"/>
      <c r="H2" s="23"/>
      <c r="I2" s="23"/>
      <c r="J2" s="23"/>
    </row>
    <row r="3" spans="1:10" ht="12.75">
      <c r="A3" s="23"/>
      <c r="B3" s="4"/>
      <c r="C3" s="23"/>
      <c r="D3" s="43"/>
      <c r="E3" s="44"/>
      <c r="F3" s="45"/>
      <c r="G3" s="23"/>
      <c r="H3" s="23"/>
      <c r="I3" s="23"/>
      <c r="J3" s="23"/>
    </row>
    <row r="4" spans="1:10" ht="12.75">
      <c r="A4" s="4"/>
      <c r="B4" s="4"/>
      <c r="C4" s="4"/>
      <c r="D4" s="4"/>
      <c r="E4" s="48"/>
      <c r="F4" s="4"/>
      <c r="G4" s="4"/>
      <c r="H4" s="4"/>
      <c r="I4" s="4"/>
      <c r="J4" s="4"/>
    </row>
    <row r="5" spans="1:10" ht="12.75">
      <c r="A5" s="4" t="s">
        <v>39</v>
      </c>
      <c r="B5" s="4"/>
      <c r="C5" s="4"/>
      <c r="D5" s="4"/>
      <c r="E5" s="48"/>
      <c r="F5" s="4"/>
      <c r="G5" s="4"/>
      <c r="H5" s="4"/>
      <c r="I5" s="4"/>
      <c r="J5" s="4"/>
    </row>
    <row r="6" spans="1:10" ht="63.75">
      <c r="A6" s="5" t="s">
        <v>1</v>
      </c>
      <c r="B6" s="5" t="s">
        <v>34</v>
      </c>
      <c r="C6" s="6" t="s">
        <v>3</v>
      </c>
      <c r="D6" s="6" t="s">
        <v>4</v>
      </c>
      <c r="E6" s="49" t="s">
        <v>5</v>
      </c>
      <c r="F6" s="12" t="s">
        <v>37</v>
      </c>
      <c r="G6" s="6" t="s">
        <v>18</v>
      </c>
      <c r="H6" s="31" t="s">
        <v>26</v>
      </c>
      <c r="I6" s="50" t="s">
        <v>27</v>
      </c>
      <c r="J6" s="91" t="s">
        <v>313</v>
      </c>
    </row>
    <row r="7" spans="1:10" ht="12.75">
      <c r="A7" s="13"/>
      <c r="B7" s="13"/>
      <c r="C7" s="13"/>
      <c r="D7" s="14" t="s">
        <v>28</v>
      </c>
      <c r="E7" s="78" t="s">
        <v>8</v>
      </c>
      <c r="F7" s="14" t="s">
        <v>9</v>
      </c>
      <c r="G7" s="14" t="s">
        <v>10</v>
      </c>
      <c r="H7" s="17" t="s">
        <v>11</v>
      </c>
      <c r="I7" s="17" t="s">
        <v>12</v>
      </c>
      <c r="J7" s="96" t="s">
        <v>29</v>
      </c>
    </row>
    <row r="8" spans="1:10" ht="12.75">
      <c r="A8" s="19">
        <v>1</v>
      </c>
      <c r="B8" s="19" t="s">
        <v>40</v>
      </c>
      <c r="C8" s="51" t="s">
        <v>13</v>
      </c>
      <c r="D8" s="69">
        <v>3000</v>
      </c>
      <c r="E8" s="79"/>
      <c r="F8" s="70">
        <f aca="true" t="shared" si="0" ref="F8:F23">D8*E8</f>
        <v>0</v>
      </c>
      <c r="G8" s="22"/>
      <c r="H8" s="46">
        <f aca="true" t="shared" si="1" ref="H8:H23">SUM(F8*8%)</f>
        <v>0</v>
      </c>
      <c r="I8" s="60">
        <f>SUM(F8+H8)</f>
        <v>0</v>
      </c>
      <c r="J8" s="63"/>
    </row>
    <row r="9" spans="1:10" ht="12.75">
      <c r="A9" s="19">
        <v>2</v>
      </c>
      <c r="B9" s="19" t="s">
        <v>41</v>
      </c>
      <c r="C9" s="51" t="s">
        <v>13</v>
      </c>
      <c r="D9" s="69">
        <v>1500</v>
      </c>
      <c r="E9" s="79"/>
      <c r="F9" s="70">
        <f t="shared" si="0"/>
        <v>0</v>
      </c>
      <c r="G9" s="22"/>
      <c r="H9" s="46">
        <f t="shared" si="1"/>
        <v>0</v>
      </c>
      <c r="I9" s="60">
        <f aca="true" t="shared" si="2" ref="I9:I23">SUM(F9+H9)</f>
        <v>0</v>
      </c>
      <c r="J9" s="63"/>
    </row>
    <row r="10" spans="1:10" ht="12.75">
      <c r="A10" s="19">
        <v>3</v>
      </c>
      <c r="B10" s="19" t="s">
        <v>42</v>
      </c>
      <c r="C10" s="51" t="s">
        <v>13</v>
      </c>
      <c r="D10" s="69">
        <v>300</v>
      </c>
      <c r="E10" s="82"/>
      <c r="F10" s="70">
        <f t="shared" si="0"/>
        <v>0</v>
      </c>
      <c r="G10" s="84"/>
      <c r="H10" s="46">
        <f t="shared" si="1"/>
        <v>0</v>
      </c>
      <c r="I10" s="60">
        <f t="shared" si="2"/>
        <v>0</v>
      </c>
      <c r="J10" s="92"/>
    </row>
    <row r="11" spans="1:10" ht="12.75">
      <c r="A11" s="19">
        <v>4</v>
      </c>
      <c r="B11" s="19" t="s">
        <v>43</v>
      </c>
      <c r="C11" s="51" t="s">
        <v>13</v>
      </c>
      <c r="D11" s="69">
        <v>300</v>
      </c>
      <c r="E11" s="79"/>
      <c r="F11" s="70">
        <f t="shared" si="0"/>
        <v>0</v>
      </c>
      <c r="G11" s="22"/>
      <c r="H11" s="46">
        <f t="shared" si="1"/>
        <v>0</v>
      </c>
      <c r="I11" s="60">
        <f t="shared" si="2"/>
        <v>0</v>
      </c>
      <c r="J11" s="19"/>
    </row>
    <row r="12" spans="1:10" ht="12.75">
      <c r="A12" s="19">
        <v>5</v>
      </c>
      <c r="B12" s="19" t="s">
        <v>44</v>
      </c>
      <c r="C12" s="51" t="s">
        <v>13</v>
      </c>
      <c r="D12" s="69">
        <v>120</v>
      </c>
      <c r="E12" s="79"/>
      <c r="F12" s="70">
        <f t="shared" si="0"/>
        <v>0</v>
      </c>
      <c r="G12" s="22"/>
      <c r="H12" s="46">
        <f t="shared" si="1"/>
        <v>0</v>
      </c>
      <c r="I12" s="60">
        <f t="shared" si="2"/>
        <v>0</v>
      </c>
      <c r="J12" s="19"/>
    </row>
    <row r="13" spans="1:10" ht="12.75">
      <c r="A13" s="19">
        <v>6</v>
      </c>
      <c r="B13" s="19" t="s">
        <v>45</v>
      </c>
      <c r="C13" s="51" t="s">
        <v>13</v>
      </c>
      <c r="D13" s="69">
        <v>80</v>
      </c>
      <c r="E13" s="79"/>
      <c r="F13" s="70">
        <f t="shared" si="0"/>
        <v>0</v>
      </c>
      <c r="G13" s="22"/>
      <c r="H13" s="46">
        <f t="shared" si="1"/>
        <v>0</v>
      </c>
      <c r="I13" s="60">
        <f t="shared" si="2"/>
        <v>0</v>
      </c>
      <c r="J13" s="19"/>
    </row>
    <row r="14" spans="1:10" ht="12.75">
      <c r="A14" s="19">
        <v>7</v>
      </c>
      <c r="B14" s="19" t="s">
        <v>46</v>
      </c>
      <c r="C14" s="51" t="s">
        <v>13</v>
      </c>
      <c r="D14" s="69">
        <v>240</v>
      </c>
      <c r="E14" s="79"/>
      <c r="F14" s="70">
        <f t="shared" si="0"/>
        <v>0</v>
      </c>
      <c r="G14" s="22"/>
      <c r="H14" s="46">
        <f t="shared" si="1"/>
        <v>0</v>
      </c>
      <c r="I14" s="60">
        <f t="shared" si="2"/>
        <v>0</v>
      </c>
      <c r="J14" s="19"/>
    </row>
    <row r="15" spans="1:10" ht="12.75">
      <c r="A15" s="19">
        <v>8</v>
      </c>
      <c r="B15" s="19" t="s">
        <v>47</v>
      </c>
      <c r="C15" s="51" t="s">
        <v>13</v>
      </c>
      <c r="D15" s="69">
        <v>240</v>
      </c>
      <c r="E15" s="79"/>
      <c r="F15" s="70">
        <f t="shared" si="0"/>
        <v>0</v>
      </c>
      <c r="G15" s="22"/>
      <c r="H15" s="46">
        <f t="shared" si="1"/>
        <v>0</v>
      </c>
      <c r="I15" s="60">
        <f t="shared" si="2"/>
        <v>0</v>
      </c>
      <c r="J15" s="19"/>
    </row>
    <row r="16" spans="1:10" ht="12.75">
      <c r="A16" s="19">
        <v>9</v>
      </c>
      <c r="B16" s="19" t="s">
        <v>48</v>
      </c>
      <c r="C16" s="51" t="s">
        <v>13</v>
      </c>
      <c r="D16" s="69">
        <v>300</v>
      </c>
      <c r="E16" s="79"/>
      <c r="F16" s="70">
        <f t="shared" si="0"/>
        <v>0</v>
      </c>
      <c r="G16" s="22"/>
      <c r="H16" s="46">
        <f t="shared" si="1"/>
        <v>0</v>
      </c>
      <c r="I16" s="60">
        <f t="shared" si="2"/>
        <v>0</v>
      </c>
      <c r="J16" s="19"/>
    </row>
    <row r="17" spans="1:10" ht="12.75">
      <c r="A17" s="19">
        <v>10</v>
      </c>
      <c r="B17" s="19" t="s">
        <v>49</v>
      </c>
      <c r="C17" s="51" t="s">
        <v>13</v>
      </c>
      <c r="D17" s="69">
        <v>300</v>
      </c>
      <c r="E17" s="79"/>
      <c r="F17" s="70">
        <f t="shared" si="0"/>
        <v>0</v>
      </c>
      <c r="G17" s="22"/>
      <c r="H17" s="46">
        <f t="shared" si="1"/>
        <v>0</v>
      </c>
      <c r="I17" s="60">
        <f t="shared" si="2"/>
        <v>0</v>
      </c>
      <c r="J17" s="19"/>
    </row>
    <row r="18" spans="1:10" ht="12.75">
      <c r="A18" s="19">
        <v>11</v>
      </c>
      <c r="B18" s="19" t="s">
        <v>50</v>
      </c>
      <c r="C18" s="51" t="s">
        <v>13</v>
      </c>
      <c r="D18" s="69">
        <v>200</v>
      </c>
      <c r="E18" s="79"/>
      <c r="F18" s="70">
        <f t="shared" si="0"/>
        <v>0</v>
      </c>
      <c r="G18" s="22"/>
      <c r="H18" s="46">
        <f t="shared" si="1"/>
        <v>0</v>
      </c>
      <c r="I18" s="60">
        <f t="shared" si="2"/>
        <v>0</v>
      </c>
      <c r="J18" s="19"/>
    </row>
    <row r="19" spans="1:10" ht="12.75">
      <c r="A19" s="19">
        <v>12</v>
      </c>
      <c r="B19" s="19" t="s">
        <v>51</v>
      </c>
      <c r="C19" s="51" t="s">
        <v>13</v>
      </c>
      <c r="D19" s="69">
        <v>60</v>
      </c>
      <c r="E19" s="79"/>
      <c r="F19" s="70">
        <f t="shared" si="0"/>
        <v>0</v>
      </c>
      <c r="G19" s="22"/>
      <c r="H19" s="46">
        <f t="shared" si="1"/>
        <v>0</v>
      </c>
      <c r="I19" s="60">
        <f t="shared" si="2"/>
        <v>0</v>
      </c>
      <c r="J19" s="19"/>
    </row>
    <row r="20" spans="1:10" ht="12.75">
      <c r="A20" s="19">
        <v>13</v>
      </c>
      <c r="B20" s="19" t="s">
        <v>52</v>
      </c>
      <c r="C20" s="51" t="s">
        <v>13</v>
      </c>
      <c r="D20" s="69">
        <v>60</v>
      </c>
      <c r="E20" s="79"/>
      <c r="F20" s="70">
        <f t="shared" si="0"/>
        <v>0</v>
      </c>
      <c r="G20" s="22"/>
      <c r="H20" s="46">
        <f t="shared" si="1"/>
        <v>0</v>
      </c>
      <c r="I20" s="60">
        <f t="shared" si="2"/>
        <v>0</v>
      </c>
      <c r="J20" s="19"/>
    </row>
    <row r="21" spans="1:10" ht="12.75">
      <c r="A21" s="19">
        <v>14</v>
      </c>
      <c r="B21" s="19" t="s">
        <v>53</v>
      </c>
      <c r="C21" s="51" t="s">
        <v>13</v>
      </c>
      <c r="D21" s="69">
        <v>1500</v>
      </c>
      <c r="E21" s="79"/>
      <c r="F21" s="70">
        <f t="shared" si="0"/>
        <v>0</v>
      </c>
      <c r="G21" s="22"/>
      <c r="H21" s="46">
        <f t="shared" si="1"/>
        <v>0</v>
      </c>
      <c r="I21" s="60">
        <f t="shared" si="2"/>
        <v>0</v>
      </c>
      <c r="J21" s="19"/>
    </row>
    <row r="22" spans="1:10" ht="12.75">
      <c r="A22" s="19">
        <v>15</v>
      </c>
      <c r="B22" s="19" t="s">
        <v>54</v>
      </c>
      <c r="C22" s="51" t="s">
        <v>13</v>
      </c>
      <c r="D22" s="69">
        <v>1500</v>
      </c>
      <c r="E22" s="79"/>
      <c r="F22" s="70">
        <f t="shared" si="0"/>
        <v>0</v>
      </c>
      <c r="G22" s="22"/>
      <c r="H22" s="46">
        <f t="shared" si="1"/>
        <v>0</v>
      </c>
      <c r="I22" s="60">
        <f t="shared" si="2"/>
        <v>0</v>
      </c>
      <c r="J22" s="19"/>
    </row>
    <row r="23" spans="1:10" ht="13.5" thickBot="1">
      <c r="A23" s="19">
        <v>16</v>
      </c>
      <c r="B23" s="19" t="s">
        <v>55</v>
      </c>
      <c r="C23" s="51" t="s">
        <v>13</v>
      </c>
      <c r="D23" s="69">
        <v>100</v>
      </c>
      <c r="E23" s="79"/>
      <c r="F23" s="70">
        <f t="shared" si="0"/>
        <v>0</v>
      </c>
      <c r="G23" s="59"/>
      <c r="H23" s="46">
        <f t="shared" si="1"/>
        <v>0</v>
      </c>
      <c r="I23" s="60">
        <f t="shared" si="2"/>
        <v>0</v>
      </c>
      <c r="J23" s="19"/>
    </row>
    <row r="24" spans="1:10" ht="13.5" thickBot="1">
      <c r="A24" s="24"/>
      <c r="B24" s="24" t="s">
        <v>56</v>
      </c>
      <c r="C24" s="24"/>
      <c r="D24" s="24"/>
      <c r="E24" s="74"/>
      <c r="F24" s="87">
        <f>SUM(F8:F23)</f>
        <v>0</v>
      </c>
      <c r="G24" s="66"/>
      <c r="H24" s="64"/>
      <c r="I24" s="62">
        <f>SUM(I8:I23)</f>
        <v>0</v>
      </c>
      <c r="J24" s="23"/>
    </row>
    <row r="25" spans="1:10" ht="12.75">
      <c r="A25" s="23"/>
      <c r="B25" s="23"/>
      <c r="C25" s="23"/>
      <c r="D25" s="23"/>
      <c r="E25" s="47"/>
      <c r="F25" s="23"/>
      <c r="G25" s="23"/>
      <c r="H25" s="23"/>
      <c r="I25" s="23"/>
      <c r="J25" s="23"/>
    </row>
    <row r="26" spans="1:10" ht="12.75">
      <c r="A26" s="23"/>
      <c r="B26" s="4" t="s">
        <v>16</v>
      </c>
      <c r="C26" s="23"/>
      <c r="D26" s="23"/>
      <c r="E26" s="47"/>
      <c r="F26" s="23"/>
      <c r="G26" s="23"/>
      <c r="H26" s="23"/>
      <c r="I26" s="23"/>
      <c r="J26" s="23"/>
    </row>
    <row r="27" spans="1:10" ht="12.75">
      <c r="A27" s="23"/>
      <c r="B27" s="23"/>
      <c r="C27" s="23"/>
      <c r="D27" s="23"/>
      <c r="E27" s="47"/>
      <c r="F27" s="23"/>
      <c r="G27" s="23"/>
      <c r="H27" s="23"/>
      <c r="I27" s="23"/>
      <c r="J27" s="23"/>
    </row>
    <row r="28" spans="1:10" ht="12.75">
      <c r="A28" s="23"/>
      <c r="B28" s="4" t="s">
        <v>57</v>
      </c>
      <c r="C28" s="23"/>
      <c r="D28" s="23"/>
      <c r="E28" s="47"/>
      <c r="F28" s="23"/>
      <c r="G28" s="23"/>
      <c r="H28" s="23"/>
      <c r="I28" s="23"/>
      <c r="J28" s="23"/>
    </row>
    <row r="29" spans="1:10" ht="12.75">
      <c r="A29" s="23"/>
      <c r="B29" s="4" t="s">
        <v>30</v>
      </c>
      <c r="C29" s="23"/>
      <c r="D29" s="23"/>
      <c r="E29" s="47"/>
      <c r="F29" s="23"/>
      <c r="G29" s="23"/>
      <c r="H29" s="23"/>
      <c r="I29" s="23"/>
      <c r="J29" s="23"/>
    </row>
    <row r="30" spans="1:10" ht="26.25" customHeight="1">
      <c r="A30" s="23"/>
      <c r="B30" s="109" t="s">
        <v>314</v>
      </c>
      <c r="C30" s="113"/>
      <c r="D30" s="113"/>
      <c r="E30" s="113"/>
      <c r="F30" s="113"/>
      <c r="G30" s="113"/>
      <c r="H30" s="113"/>
      <c r="I30" s="113"/>
      <c r="J30" s="23"/>
    </row>
    <row r="31" spans="1:10" ht="12.75">
      <c r="A31" s="23"/>
      <c r="B31" s="57" t="s">
        <v>315</v>
      </c>
      <c r="C31" s="23"/>
      <c r="D31" s="23"/>
      <c r="E31" s="47"/>
      <c r="F31" s="23"/>
      <c r="G31" s="23"/>
      <c r="H31" s="23"/>
      <c r="I31" s="23"/>
      <c r="J31" s="23"/>
    </row>
    <row r="32" spans="1:10" ht="12.75">
      <c r="A32" s="23"/>
      <c r="B32" s="23"/>
      <c r="C32" s="23"/>
      <c r="D32" s="23"/>
      <c r="E32" s="47"/>
      <c r="F32" s="23"/>
      <c r="G32" s="23"/>
      <c r="H32" s="23"/>
      <c r="I32" s="23"/>
      <c r="J32" s="23"/>
    </row>
  </sheetData>
  <sheetProtection selectLockedCells="1" selectUnlockedCells="1"/>
  <mergeCells count="1">
    <mergeCell ref="B30:I30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29" sqref="B29"/>
    </sheetView>
  </sheetViews>
  <sheetFormatPr defaultColWidth="9.00390625" defaultRowHeight="12.75"/>
  <cols>
    <col min="1" max="1" width="3.625" style="0" customWidth="1"/>
    <col min="2" max="2" width="55.6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9.875" style="0" customWidth="1"/>
    <col min="9" max="9" width="11.625" style="0" customWidth="1"/>
    <col min="10" max="10" width="10.625" style="0" customWidth="1"/>
  </cols>
  <sheetData>
    <row r="1" ht="12.75">
      <c r="B1" s="98" t="s">
        <v>326</v>
      </c>
    </row>
    <row r="2" spans="1:10" ht="12.75">
      <c r="A2" s="4" t="s">
        <v>58</v>
      </c>
      <c r="B2" s="4"/>
      <c r="C2" s="23"/>
      <c r="D2" s="23"/>
      <c r="E2" s="23"/>
      <c r="F2" s="23"/>
      <c r="G2" s="23"/>
      <c r="H2" s="23"/>
      <c r="I2" s="23"/>
      <c r="J2" s="23"/>
    </row>
    <row r="3" spans="1:10" ht="12.75">
      <c r="A3" s="23"/>
      <c r="B3" s="4" t="s">
        <v>36</v>
      </c>
      <c r="C3" s="23"/>
      <c r="D3" s="23"/>
      <c r="E3" s="23"/>
      <c r="F3" s="23"/>
      <c r="G3" s="23"/>
      <c r="H3" s="23"/>
      <c r="I3" s="23"/>
      <c r="J3" s="23"/>
    </row>
    <row r="4" spans="1:10" ht="63.75">
      <c r="A4" s="5" t="s">
        <v>1</v>
      </c>
      <c r="B4" s="5" t="s">
        <v>33</v>
      </c>
      <c r="C4" s="6" t="s">
        <v>3</v>
      </c>
      <c r="D4" s="6" t="s">
        <v>4</v>
      </c>
      <c r="E4" s="6" t="s">
        <v>5</v>
      </c>
      <c r="F4" s="12" t="s">
        <v>59</v>
      </c>
      <c r="G4" s="6" t="s">
        <v>18</v>
      </c>
      <c r="H4" s="31" t="s">
        <v>26</v>
      </c>
      <c r="I4" s="50" t="s">
        <v>6</v>
      </c>
      <c r="J4" s="12" t="s">
        <v>313</v>
      </c>
    </row>
    <row r="5" spans="1:10" ht="12.75">
      <c r="A5" s="13"/>
      <c r="B5" s="13"/>
      <c r="C5" s="13"/>
      <c r="D5" s="14" t="s">
        <v>28</v>
      </c>
      <c r="E5" s="52" t="s">
        <v>8</v>
      </c>
      <c r="F5" s="52" t="s">
        <v>9</v>
      </c>
      <c r="G5" s="14" t="s">
        <v>10</v>
      </c>
      <c r="H5" s="17" t="s">
        <v>11</v>
      </c>
      <c r="I5" s="17" t="s">
        <v>12</v>
      </c>
      <c r="J5" s="72" t="s">
        <v>29</v>
      </c>
    </row>
    <row r="6" spans="1:10" ht="12.75">
      <c r="A6" s="19">
        <v>1</v>
      </c>
      <c r="B6" s="19" t="s">
        <v>60</v>
      </c>
      <c r="C6" s="51" t="s">
        <v>14</v>
      </c>
      <c r="D6" s="69">
        <v>30</v>
      </c>
      <c r="E6" s="79"/>
      <c r="F6" s="104">
        <f aca="true" t="shared" si="0" ref="F6:F29">D6*E6</f>
        <v>0</v>
      </c>
      <c r="G6" s="51"/>
      <c r="H6" s="60">
        <f>SUM(F6*8%)</f>
        <v>0</v>
      </c>
      <c r="I6" s="60">
        <f>SUM(F6+H6)</f>
        <v>0</v>
      </c>
      <c r="J6" s="90"/>
    </row>
    <row r="7" spans="1:10" ht="12.75">
      <c r="A7" s="19">
        <v>2</v>
      </c>
      <c r="B7" s="19" t="s">
        <v>61</v>
      </c>
      <c r="C7" s="51" t="s">
        <v>14</v>
      </c>
      <c r="D7" s="69">
        <v>30</v>
      </c>
      <c r="E7" s="81"/>
      <c r="F7" s="104">
        <f t="shared" si="0"/>
        <v>0</v>
      </c>
      <c r="G7" s="51"/>
      <c r="H7" s="60">
        <f aca="true" t="shared" si="1" ref="H7:H29">SUM(F7*8%)</f>
        <v>0</v>
      </c>
      <c r="I7" s="60">
        <f aca="true" t="shared" si="2" ref="I7:I29">SUM(F7+H7)</f>
        <v>0</v>
      </c>
      <c r="J7" s="63"/>
    </row>
    <row r="8" spans="1:10" ht="12.75">
      <c r="A8" s="19">
        <v>3</v>
      </c>
      <c r="B8" s="19" t="s">
        <v>62</v>
      </c>
      <c r="C8" s="51" t="s">
        <v>14</v>
      </c>
      <c r="D8" s="69">
        <v>60</v>
      </c>
      <c r="E8" s="79"/>
      <c r="F8" s="104">
        <f t="shared" si="0"/>
        <v>0</v>
      </c>
      <c r="G8" s="51"/>
      <c r="H8" s="60">
        <f t="shared" si="1"/>
        <v>0</v>
      </c>
      <c r="I8" s="60">
        <f t="shared" si="2"/>
        <v>0</v>
      </c>
      <c r="J8" s="63"/>
    </row>
    <row r="9" spans="1:10" ht="12.75">
      <c r="A9" s="19">
        <v>4</v>
      </c>
      <c r="B9" s="19" t="s">
        <v>63</v>
      </c>
      <c r="C9" s="51" t="s">
        <v>14</v>
      </c>
      <c r="D9" s="69">
        <v>120</v>
      </c>
      <c r="E9" s="79"/>
      <c r="F9" s="104">
        <f t="shared" si="0"/>
        <v>0</v>
      </c>
      <c r="G9" s="51"/>
      <c r="H9" s="60">
        <f t="shared" si="1"/>
        <v>0</v>
      </c>
      <c r="I9" s="60">
        <f t="shared" si="2"/>
        <v>0</v>
      </c>
      <c r="J9" s="63"/>
    </row>
    <row r="10" spans="1:10" ht="12.75">
      <c r="A10" s="19">
        <v>5</v>
      </c>
      <c r="B10" s="19" t="s">
        <v>64</v>
      </c>
      <c r="C10" s="51" t="s">
        <v>14</v>
      </c>
      <c r="D10" s="69">
        <v>12</v>
      </c>
      <c r="E10" s="79"/>
      <c r="F10" s="104">
        <f t="shared" si="0"/>
        <v>0</v>
      </c>
      <c r="G10" s="51"/>
      <c r="H10" s="60">
        <f t="shared" si="1"/>
        <v>0</v>
      </c>
      <c r="I10" s="60">
        <f t="shared" si="2"/>
        <v>0</v>
      </c>
      <c r="J10" s="92"/>
    </row>
    <row r="11" spans="1:10" ht="12.75">
      <c r="A11" s="19">
        <v>6</v>
      </c>
      <c r="B11" s="19" t="s">
        <v>65</v>
      </c>
      <c r="C11" s="51" t="s">
        <v>14</v>
      </c>
      <c r="D11" s="69">
        <v>12</v>
      </c>
      <c r="E11" s="79"/>
      <c r="F11" s="104">
        <f t="shared" si="0"/>
        <v>0</v>
      </c>
      <c r="G11" s="51"/>
      <c r="H11" s="60">
        <f t="shared" si="1"/>
        <v>0</v>
      </c>
      <c r="I11" s="60">
        <f t="shared" si="2"/>
        <v>0</v>
      </c>
      <c r="J11" s="19"/>
    </row>
    <row r="12" spans="1:10" ht="12.75">
      <c r="A12" s="19">
        <v>7</v>
      </c>
      <c r="B12" s="19" t="s">
        <v>66</v>
      </c>
      <c r="C12" s="51" t="s">
        <v>14</v>
      </c>
      <c r="D12" s="69">
        <v>12</v>
      </c>
      <c r="E12" s="79"/>
      <c r="F12" s="104">
        <f t="shared" si="0"/>
        <v>0</v>
      </c>
      <c r="G12" s="51"/>
      <c r="H12" s="60">
        <f t="shared" si="1"/>
        <v>0</v>
      </c>
      <c r="I12" s="60">
        <f t="shared" si="2"/>
        <v>0</v>
      </c>
      <c r="J12" s="19"/>
    </row>
    <row r="13" spans="1:10" ht="12.75">
      <c r="A13" s="19">
        <v>8</v>
      </c>
      <c r="B13" s="19" t="s">
        <v>67</v>
      </c>
      <c r="C13" s="51" t="s">
        <v>14</v>
      </c>
      <c r="D13" s="69">
        <v>12</v>
      </c>
      <c r="E13" s="79"/>
      <c r="F13" s="104">
        <f t="shared" si="0"/>
        <v>0</v>
      </c>
      <c r="G13" s="51"/>
      <c r="H13" s="60">
        <f t="shared" si="1"/>
        <v>0</v>
      </c>
      <c r="I13" s="60">
        <f t="shared" si="2"/>
        <v>0</v>
      </c>
      <c r="J13" s="19"/>
    </row>
    <row r="14" spans="1:10" ht="12.75">
      <c r="A14" s="19">
        <v>9</v>
      </c>
      <c r="B14" s="19" t="s">
        <v>68</v>
      </c>
      <c r="C14" s="51" t="s">
        <v>14</v>
      </c>
      <c r="D14" s="69">
        <v>80</v>
      </c>
      <c r="E14" s="79"/>
      <c r="F14" s="104">
        <f t="shared" si="0"/>
        <v>0</v>
      </c>
      <c r="G14" s="51"/>
      <c r="H14" s="60">
        <f t="shared" si="1"/>
        <v>0</v>
      </c>
      <c r="I14" s="60">
        <f t="shared" si="2"/>
        <v>0</v>
      </c>
      <c r="J14" s="19"/>
    </row>
    <row r="15" spans="1:10" ht="12.75">
      <c r="A15" s="19">
        <v>10</v>
      </c>
      <c r="B15" s="19" t="s">
        <v>69</v>
      </c>
      <c r="C15" s="51" t="s">
        <v>14</v>
      </c>
      <c r="D15" s="69">
        <v>50</v>
      </c>
      <c r="E15" s="79"/>
      <c r="F15" s="104">
        <f t="shared" si="0"/>
        <v>0</v>
      </c>
      <c r="G15" s="51"/>
      <c r="H15" s="60">
        <f t="shared" si="1"/>
        <v>0</v>
      </c>
      <c r="I15" s="60">
        <f t="shared" si="2"/>
        <v>0</v>
      </c>
      <c r="J15" s="19"/>
    </row>
    <row r="16" spans="1:10" ht="12.75">
      <c r="A16" s="19">
        <v>11</v>
      </c>
      <c r="B16" s="19" t="s">
        <v>70</v>
      </c>
      <c r="C16" s="51" t="s">
        <v>14</v>
      </c>
      <c r="D16" s="69">
        <v>12</v>
      </c>
      <c r="E16" s="79"/>
      <c r="F16" s="104">
        <f t="shared" si="0"/>
        <v>0</v>
      </c>
      <c r="G16" s="51"/>
      <c r="H16" s="60">
        <f t="shared" si="1"/>
        <v>0</v>
      </c>
      <c r="I16" s="60">
        <f t="shared" si="2"/>
        <v>0</v>
      </c>
      <c r="J16" s="19"/>
    </row>
    <row r="17" spans="1:10" ht="12.75">
      <c r="A17" s="19">
        <v>12</v>
      </c>
      <c r="B17" s="19" t="s">
        <v>71</v>
      </c>
      <c r="C17" s="51" t="s">
        <v>14</v>
      </c>
      <c r="D17" s="69">
        <v>3</v>
      </c>
      <c r="E17" s="79"/>
      <c r="F17" s="104">
        <f t="shared" si="0"/>
        <v>0</v>
      </c>
      <c r="G17" s="51"/>
      <c r="H17" s="60">
        <f t="shared" si="1"/>
        <v>0</v>
      </c>
      <c r="I17" s="60">
        <f t="shared" si="2"/>
        <v>0</v>
      </c>
      <c r="J17" s="19"/>
    </row>
    <row r="18" spans="1:10" ht="12.75">
      <c r="A18" s="19">
        <v>13</v>
      </c>
      <c r="B18" s="19" t="s">
        <v>72</v>
      </c>
      <c r="C18" s="51" t="s">
        <v>14</v>
      </c>
      <c r="D18" s="69">
        <v>50</v>
      </c>
      <c r="E18" s="79"/>
      <c r="F18" s="104">
        <f t="shared" si="0"/>
        <v>0</v>
      </c>
      <c r="G18" s="51"/>
      <c r="H18" s="60">
        <f t="shared" si="1"/>
        <v>0</v>
      </c>
      <c r="I18" s="60">
        <f t="shared" si="2"/>
        <v>0</v>
      </c>
      <c r="J18" s="19"/>
    </row>
    <row r="19" spans="1:10" ht="12.75">
      <c r="A19" s="19">
        <v>14</v>
      </c>
      <c r="B19" s="19" t="s">
        <v>73</v>
      </c>
      <c r="C19" s="51" t="s">
        <v>14</v>
      </c>
      <c r="D19" s="69">
        <v>120</v>
      </c>
      <c r="E19" s="79"/>
      <c r="F19" s="104">
        <f t="shared" si="0"/>
        <v>0</v>
      </c>
      <c r="G19" s="51"/>
      <c r="H19" s="60">
        <f t="shared" si="1"/>
        <v>0</v>
      </c>
      <c r="I19" s="60">
        <f t="shared" si="2"/>
        <v>0</v>
      </c>
      <c r="J19" s="19"/>
    </row>
    <row r="20" spans="1:10" ht="12.75">
      <c r="A20" s="19">
        <v>15</v>
      </c>
      <c r="B20" s="19" t="s">
        <v>74</v>
      </c>
      <c r="C20" s="51" t="s">
        <v>14</v>
      </c>
      <c r="D20" s="69">
        <v>50</v>
      </c>
      <c r="E20" s="79"/>
      <c r="F20" s="104">
        <f t="shared" si="0"/>
        <v>0</v>
      </c>
      <c r="G20" s="51"/>
      <c r="H20" s="60">
        <f t="shared" si="1"/>
        <v>0</v>
      </c>
      <c r="I20" s="60">
        <f t="shared" si="2"/>
        <v>0</v>
      </c>
      <c r="J20" s="19"/>
    </row>
    <row r="21" spans="1:10" ht="12.75">
      <c r="A21" s="19">
        <v>16</v>
      </c>
      <c r="B21" s="19" t="s">
        <v>75</v>
      </c>
      <c r="C21" s="51" t="s">
        <v>14</v>
      </c>
      <c r="D21" s="69">
        <v>50</v>
      </c>
      <c r="E21" s="79"/>
      <c r="F21" s="104">
        <f t="shared" si="0"/>
        <v>0</v>
      </c>
      <c r="G21" s="51"/>
      <c r="H21" s="60">
        <f t="shared" si="1"/>
        <v>0</v>
      </c>
      <c r="I21" s="60">
        <f t="shared" si="2"/>
        <v>0</v>
      </c>
      <c r="J21" s="19"/>
    </row>
    <row r="22" spans="1:10" ht="12.75">
      <c r="A22" s="19">
        <v>17</v>
      </c>
      <c r="B22" s="19" t="s">
        <v>76</v>
      </c>
      <c r="C22" s="51" t="s">
        <v>14</v>
      </c>
      <c r="D22" s="69">
        <v>20</v>
      </c>
      <c r="E22" s="79"/>
      <c r="F22" s="104">
        <f t="shared" si="0"/>
        <v>0</v>
      </c>
      <c r="G22" s="51"/>
      <c r="H22" s="60">
        <f t="shared" si="1"/>
        <v>0</v>
      </c>
      <c r="I22" s="60">
        <f t="shared" si="2"/>
        <v>0</v>
      </c>
      <c r="J22" s="19"/>
    </row>
    <row r="23" spans="1:10" ht="12.75">
      <c r="A23" s="19">
        <v>18</v>
      </c>
      <c r="B23" s="19" t="s">
        <v>77</v>
      </c>
      <c r="C23" s="51" t="s">
        <v>14</v>
      </c>
      <c r="D23" s="69">
        <v>6</v>
      </c>
      <c r="E23" s="79"/>
      <c r="F23" s="104">
        <f t="shared" si="0"/>
        <v>0</v>
      </c>
      <c r="G23" s="51"/>
      <c r="H23" s="60">
        <f t="shared" si="1"/>
        <v>0</v>
      </c>
      <c r="I23" s="60">
        <f t="shared" si="2"/>
        <v>0</v>
      </c>
      <c r="J23" s="19"/>
    </row>
    <row r="24" spans="1:10" ht="12.75">
      <c r="A24" s="19">
        <v>19</v>
      </c>
      <c r="B24" s="19" t="s">
        <v>78</v>
      </c>
      <c r="C24" s="51" t="s">
        <v>14</v>
      </c>
      <c r="D24" s="69">
        <v>30</v>
      </c>
      <c r="E24" s="79"/>
      <c r="F24" s="104">
        <f t="shared" si="0"/>
        <v>0</v>
      </c>
      <c r="G24" s="51"/>
      <c r="H24" s="60">
        <f t="shared" si="1"/>
        <v>0</v>
      </c>
      <c r="I24" s="60">
        <f t="shared" si="2"/>
        <v>0</v>
      </c>
      <c r="J24" s="19"/>
    </row>
    <row r="25" spans="1:10" ht="12.75">
      <c r="A25" s="19">
        <v>20</v>
      </c>
      <c r="B25" s="19" t="s">
        <v>79</v>
      </c>
      <c r="C25" s="51" t="s">
        <v>14</v>
      </c>
      <c r="D25" s="69">
        <v>180</v>
      </c>
      <c r="E25" s="79"/>
      <c r="F25" s="104">
        <f t="shared" si="0"/>
        <v>0</v>
      </c>
      <c r="G25" s="51"/>
      <c r="H25" s="60">
        <f t="shared" si="1"/>
        <v>0</v>
      </c>
      <c r="I25" s="60">
        <f t="shared" si="2"/>
        <v>0</v>
      </c>
      <c r="J25" s="19"/>
    </row>
    <row r="26" spans="1:10" ht="12.75">
      <c r="A26" s="19">
        <v>21</v>
      </c>
      <c r="B26" s="19" t="s">
        <v>80</v>
      </c>
      <c r="C26" s="51" t="s">
        <v>14</v>
      </c>
      <c r="D26" s="69">
        <v>150</v>
      </c>
      <c r="E26" s="79"/>
      <c r="F26" s="104">
        <f t="shared" si="0"/>
        <v>0</v>
      </c>
      <c r="G26" s="51"/>
      <c r="H26" s="60">
        <f t="shared" si="1"/>
        <v>0</v>
      </c>
      <c r="I26" s="60">
        <f t="shared" si="2"/>
        <v>0</v>
      </c>
      <c r="J26" s="19"/>
    </row>
    <row r="27" spans="1:10" ht="12.75">
      <c r="A27" s="19">
        <v>22</v>
      </c>
      <c r="B27" s="19" t="s">
        <v>81</v>
      </c>
      <c r="C27" s="51" t="s">
        <v>14</v>
      </c>
      <c r="D27" s="69">
        <v>15</v>
      </c>
      <c r="E27" s="81"/>
      <c r="F27" s="104">
        <f t="shared" si="0"/>
        <v>0</v>
      </c>
      <c r="G27" s="51"/>
      <c r="H27" s="60">
        <f t="shared" si="1"/>
        <v>0</v>
      </c>
      <c r="I27" s="60">
        <f t="shared" si="2"/>
        <v>0</v>
      </c>
      <c r="J27" s="19"/>
    </row>
    <row r="28" spans="1:10" ht="12.75">
      <c r="A28" s="19">
        <v>23</v>
      </c>
      <c r="B28" s="19" t="s">
        <v>82</v>
      </c>
      <c r="C28" s="51" t="s">
        <v>14</v>
      </c>
      <c r="D28" s="69">
        <v>12</v>
      </c>
      <c r="E28" s="79"/>
      <c r="F28" s="104">
        <f t="shared" si="0"/>
        <v>0</v>
      </c>
      <c r="G28" s="51"/>
      <c r="H28" s="60">
        <f t="shared" si="1"/>
        <v>0</v>
      </c>
      <c r="I28" s="60">
        <f t="shared" si="2"/>
        <v>0</v>
      </c>
      <c r="J28" s="19"/>
    </row>
    <row r="29" spans="1:10" ht="13.5" thickBot="1">
      <c r="A29" s="19">
        <v>24</v>
      </c>
      <c r="B29" s="19" t="s">
        <v>83</v>
      </c>
      <c r="C29" s="51" t="s">
        <v>14</v>
      </c>
      <c r="D29" s="69">
        <v>20</v>
      </c>
      <c r="E29" s="79"/>
      <c r="F29" s="104">
        <f t="shared" si="0"/>
        <v>0</v>
      </c>
      <c r="G29" s="51"/>
      <c r="H29" s="60">
        <f t="shared" si="1"/>
        <v>0</v>
      </c>
      <c r="I29" s="60">
        <f t="shared" si="2"/>
        <v>0</v>
      </c>
      <c r="J29" s="19"/>
    </row>
    <row r="30" spans="1:10" ht="13.5" thickBot="1">
      <c r="A30" s="24"/>
      <c r="B30" s="24" t="s">
        <v>15</v>
      </c>
      <c r="C30" s="24"/>
      <c r="D30" s="24"/>
      <c r="E30" s="74"/>
      <c r="F30" s="105">
        <f>SUM(F6:F29)</f>
        <v>0</v>
      </c>
      <c r="G30" s="53"/>
      <c r="H30" s="67"/>
      <c r="I30" s="89">
        <f>SUM(I6:I29)</f>
        <v>0</v>
      </c>
      <c r="J30" s="23"/>
    </row>
    <row r="31" spans="1:10" ht="12.75">
      <c r="A31" s="23"/>
      <c r="B31" s="23"/>
      <c r="C31" s="23"/>
      <c r="D31" s="23"/>
      <c r="E31" s="23" t="s">
        <v>23</v>
      </c>
      <c r="F31" s="23"/>
      <c r="G31" s="23"/>
      <c r="H31" s="23"/>
      <c r="I31" s="23"/>
      <c r="J31" s="23"/>
    </row>
    <row r="32" spans="1:10" ht="12.75">
      <c r="A32" s="23"/>
      <c r="B32" s="4" t="s">
        <v>16</v>
      </c>
      <c r="C32" s="23"/>
      <c r="D32" s="23"/>
      <c r="E32" s="23" t="s">
        <v>23</v>
      </c>
      <c r="F32" s="23"/>
      <c r="G32" s="23"/>
      <c r="H32" s="23"/>
      <c r="I32" s="23"/>
      <c r="J32" s="23"/>
    </row>
    <row r="33" spans="1:10" ht="12.75">
      <c r="A33" s="23"/>
      <c r="B33" s="4" t="s">
        <v>38</v>
      </c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23"/>
      <c r="B34" s="4" t="s">
        <v>84</v>
      </c>
      <c r="C34" s="23"/>
      <c r="D34" s="23"/>
      <c r="E34" s="23"/>
      <c r="F34" s="23"/>
      <c r="G34" s="23"/>
      <c r="H34" s="23"/>
      <c r="I34" s="23"/>
      <c r="J34" s="23"/>
    </row>
    <row r="35" spans="1:10" ht="30" customHeight="1">
      <c r="A35" s="23"/>
      <c r="B35" s="109" t="s">
        <v>314</v>
      </c>
      <c r="C35" s="113"/>
      <c r="D35" s="113"/>
      <c r="E35" s="113"/>
      <c r="F35" s="113"/>
      <c r="G35" s="113"/>
      <c r="H35" s="113"/>
      <c r="I35" s="113"/>
      <c r="J35" s="23"/>
    </row>
    <row r="36" spans="1:10" ht="12.75">
      <c r="A36" s="23"/>
      <c r="B36" s="57" t="s">
        <v>316</v>
      </c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23"/>
      <c r="B37" s="4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/>
      <c r="B38" s="4"/>
      <c r="C38" s="23"/>
      <c r="D38" s="23"/>
      <c r="E38" s="23"/>
      <c r="F38" s="23"/>
      <c r="G38" s="23"/>
      <c r="H38" s="23"/>
      <c r="I38" s="23"/>
      <c r="J38" s="23"/>
    </row>
  </sheetData>
  <sheetProtection selectLockedCells="1" selectUnlockedCells="1"/>
  <mergeCells count="1">
    <mergeCell ref="B35:I35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7"/>
  <sheetViews>
    <sheetView tabSelected="1" workbookViewId="0" topLeftCell="A196">
      <selection activeCell="B29" sqref="B29"/>
    </sheetView>
  </sheetViews>
  <sheetFormatPr defaultColWidth="9.00390625" defaultRowHeight="12.75"/>
  <cols>
    <col min="1" max="1" width="4.25390625" style="0" customWidth="1"/>
    <col min="2" max="2" width="55.625" style="0" customWidth="1"/>
    <col min="3" max="3" width="3.875" style="0" customWidth="1"/>
    <col min="4" max="4" width="6.375" style="0" customWidth="1"/>
    <col min="5" max="5" width="7.875" style="1" customWidth="1"/>
    <col min="6" max="6" width="13.00390625" style="2" customWidth="1"/>
    <col min="7" max="7" width="6.00390625" style="2" customWidth="1"/>
    <col min="8" max="8" width="9.375" style="0" customWidth="1"/>
    <col min="9" max="9" width="11.625" style="0" customWidth="1"/>
    <col min="10" max="10" width="10.625" style="0" customWidth="1"/>
  </cols>
  <sheetData>
    <row r="1" spans="1:9" ht="12.75">
      <c r="A1" s="23"/>
      <c r="B1" s="4" t="s">
        <v>326</v>
      </c>
      <c r="C1" s="23"/>
      <c r="E1" s="47"/>
      <c r="F1" s="23"/>
      <c r="G1"/>
      <c r="I1" s="23"/>
    </row>
    <row r="2" spans="1:10" ht="12.75">
      <c r="A2" s="23"/>
      <c r="B2" s="4"/>
      <c r="C2" s="23"/>
      <c r="D2" s="23"/>
      <c r="E2" s="54"/>
      <c r="F2" s="55"/>
      <c r="G2" s="45"/>
      <c r="H2" s="55"/>
      <c r="I2" s="23"/>
      <c r="J2" s="23"/>
    </row>
    <row r="3" spans="1:10" ht="12.75">
      <c r="A3" s="4" t="s">
        <v>85</v>
      </c>
      <c r="B3" s="4"/>
      <c r="G3" s="3"/>
      <c r="H3" s="2"/>
      <c r="J3" s="42"/>
    </row>
    <row r="4" spans="2:8" ht="12.75">
      <c r="B4" s="4" t="s">
        <v>86</v>
      </c>
      <c r="G4" s="3"/>
      <c r="H4" s="2"/>
    </row>
    <row r="5" spans="1:10" ht="63.75">
      <c r="A5" s="5" t="s">
        <v>1</v>
      </c>
      <c r="B5" s="5" t="s">
        <v>87</v>
      </c>
      <c r="C5" s="6" t="s">
        <v>3</v>
      </c>
      <c r="D5" s="6" t="s">
        <v>4</v>
      </c>
      <c r="E5" s="7" t="s">
        <v>5</v>
      </c>
      <c r="F5" s="8" t="s">
        <v>25</v>
      </c>
      <c r="G5" s="9" t="s">
        <v>88</v>
      </c>
      <c r="H5" s="10" t="s">
        <v>26</v>
      </c>
      <c r="I5" s="12" t="s">
        <v>27</v>
      </c>
      <c r="J5" s="12" t="s">
        <v>89</v>
      </c>
    </row>
    <row r="6" spans="1:10" ht="12.75">
      <c r="A6" s="13"/>
      <c r="B6" s="13"/>
      <c r="C6" s="13"/>
      <c r="D6" s="14" t="s">
        <v>7</v>
      </c>
      <c r="E6" s="71" t="s">
        <v>318</v>
      </c>
      <c r="F6" s="15" t="s">
        <v>9</v>
      </c>
      <c r="G6" s="16" t="s">
        <v>10</v>
      </c>
      <c r="H6" s="15" t="s">
        <v>11</v>
      </c>
      <c r="I6" s="14" t="s">
        <v>12</v>
      </c>
      <c r="J6" s="52" t="s">
        <v>29</v>
      </c>
    </row>
    <row r="7" spans="1:10" ht="12.75">
      <c r="A7" s="19">
        <v>1</v>
      </c>
      <c r="B7" s="19" t="s">
        <v>90</v>
      </c>
      <c r="C7" s="51" t="s">
        <v>14</v>
      </c>
      <c r="D7" s="69">
        <v>10</v>
      </c>
      <c r="E7" s="79"/>
      <c r="F7" s="70">
        <f aca="true" t="shared" si="0" ref="F7:F70">D7*E7</f>
        <v>0</v>
      </c>
      <c r="G7" s="21"/>
      <c r="H7" s="20">
        <f>SUM(F7*8%)</f>
        <v>0</v>
      </c>
      <c r="I7" s="46">
        <f>SUM(F7+H7)</f>
        <v>0</v>
      </c>
      <c r="J7" s="63"/>
    </row>
    <row r="8" spans="1:10" ht="12.75">
      <c r="A8" s="19">
        <v>2</v>
      </c>
      <c r="B8" s="19" t="s">
        <v>91</v>
      </c>
      <c r="C8" s="51" t="s">
        <v>14</v>
      </c>
      <c r="D8" s="69">
        <v>24</v>
      </c>
      <c r="E8" s="79"/>
      <c r="F8" s="70">
        <f t="shared" si="0"/>
        <v>0</v>
      </c>
      <c r="G8" s="21"/>
      <c r="H8" s="20">
        <f aca="true" t="shared" si="1" ref="H8:H71">SUM(F8*8%)</f>
        <v>0</v>
      </c>
      <c r="I8" s="46">
        <f aca="true" t="shared" si="2" ref="I8:I71">SUM(F8+H8)</f>
        <v>0</v>
      </c>
      <c r="J8" s="63"/>
    </row>
    <row r="9" spans="1:10" ht="12.75">
      <c r="A9" s="19">
        <v>3</v>
      </c>
      <c r="B9" s="19" t="s">
        <v>92</v>
      </c>
      <c r="C9" s="51" t="s">
        <v>14</v>
      </c>
      <c r="D9" s="69">
        <v>50</v>
      </c>
      <c r="E9" s="79"/>
      <c r="F9" s="70">
        <f t="shared" si="0"/>
        <v>0</v>
      </c>
      <c r="G9" s="21"/>
      <c r="H9" s="20">
        <f t="shared" si="1"/>
        <v>0</v>
      </c>
      <c r="I9" s="46">
        <f t="shared" si="2"/>
        <v>0</v>
      </c>
      <c r="J9" s="63"/>
    </row>
    <row r="10" spans="1:10" ht="12.75">
      <c r="A10" s="19">
        <v>4</v>
      </c>
      <c r="B10" s="19" t="s">
        <v>93</v>
      </c>
      <c r="C10" s="51" t="s">
        <v>14</v>
      </c>
      <c r="D10" s="69">
        <v>100</v>
      </c>
      <c r="E10" s="82"/>
      <c r="F10" s="70">
        <f t="shared" si="0"/>
        <v>0</v>
      </c>
      <c r="G10" s="21"/>
      <c r="H10" s="20">
        <f t="shared" si="1"/>
        <v>0</v>
      </c>
      <c r="I10" s="46">
        <f t="shared" si="2"/>
        <v>0</v>
      </c>
      <c r="J10" s="92"/>
    </row>
    <row r="11" spans="1:10" ht="12.75">
      <c r="A11" s="19">
        <v>5</v>
      </c>
      <c r="B11" s="19" t="s">
        <v>94</v>
      </c>
      <c r="C11" s="51" t="s">
        <v>14</v>
      </c>
      <c r="D11" s="69">
        <v>6</v>
      </c>
      <c r="E11" s="79"/>
      <c r="F11" s="70">
        <f t="shared" si="0"/>
        <v>0</v>
      </c>
      <c r="G11" s="21"/>
      <c r="H11" s="20">
        <f t="shared" si="1"/>
        <v>0</v>
      </c>
      <c r="I11" s="46">
        <f t="shared" si="2"/>
        <v>0</v>
      </c>
      <c r="J11" s="19"/>
    </row>
    <row r="12" spans="1:10" ht="12.75">
      <c r="A12" s="19">
        <v>6</v>
      </c>
      <c r="B12" s="19" t="s">
        <v>95</v>
      </c>
      <c r="C12" s="51" t="s">
        <v>14</v>
      </c>
      <c r="D12" s="69">
        <v>50</v>
      </c>
      <c r="E12" s="79"/>
      <c r="F12" s="70">
        <f t="shared" si="0"/>
        <v>0</v>
      </c>
      <c r="G12" s="21"/>
      <c r="H12" s="20">
        <f t="shared" si="1"/>
        <v>0</v>
      </c>
      <c r="I12" s="46">
        <f t="shared" si="2"/>
        <v>0</v>
      </c>
      <c r="J12" s="19"/>
    </row>
    <row r="13" spans="1:10" ht="12.75">
      <c r="A13" s="19">
        <v>7</v>
      </c>
      <c r="B13" s="76" t="s">
        <v>323</v>
      </c>
      <c r="C13" s="51" t="s">
        <v>14</v>
      </c>
      <c r="D13" s="69">
        <v>60</v>
      </c>
      <c r="E13" s="79"/>
      <c r="F13" s="70">
        <f t="shared" si="0"/>
        <v>0</v>
      </c>
      <c r="G13" s="21"/>
      <c r="H13" s="20">
        <f t="shared" si="1"/>
        <v>0</v>
      </c>
      <c r="I13" s="46">
        <f t="shared" si="2"/>
        <v>0</v>
      </c>
      <c r="J13" s="19"/>
    </row>
    <row r="14" spans="1:10" ht="12.75">
      <c r="A14" s="19">
        <v>8</v>
      </c>
      <c r="B14" s="41" t="s">
        <v>96</v>
      </c>
      <c r="C14" s="51" t="s">
        <v>14</v>
      </c>
      <c r="D14" s="69">
        <v>120</v>
      </c>
      <c r="E14" s="79"/>
      <c r="F14" s="70">
        <f t="shared" si="0"/>
        <v>0</v>
      </c>
      <c r="G14" s="21"/>
      <c r="H14" s="20">
        <f t="shared" si="1"/>
        <v>0</v>
      </c>
      <c r="I14" s="46">
        <f t="shared" si="2"/>
        <v>0</v>
      </c>
      <c r="J14" s="19"/>
    </row>
    <row r="15" spans="1:10" ht="12.75">
      <c r="A15" s="19">
        <v>9</v>
      </c>
      <c r="B15" s="19" t="s">
        <v>97</v>
      </c>
      <c r="C15" s="51" t="s">
        <v>14</v>
      </c>
      <c r="D15" s="69">
        <v>120</v>
      </c>
      <c r="E15" s="79"/>
      <c r="F15" s="70">
        <f t="shared" si="0"/>
        <v>0</v>
      </c>
      <c r="G15" s="21"/>
      <c r="H15" s="20">
        <f t="shared" si="1"/>
        <v>0</v>
      </c>
      <c r="I15" s="46">
        <f t="shared" si="2"/>
        <v>0</v>
      </c>
      <c r="J15" s="19"/>
    </row>
    <row r="16" spans="1:10" ht="12.75">
      <c r="A16" s="19">
        <v>10</v>
      </c>
      <c r="B16" s="19" t="s">
        <v>98</v>
      </c>
      <c r="C16" s="51" t="s">
        <v>14</v>
      </c>
      <c r="D16" s="69">
        <v>600</v>
      </c>
      <c r="E16" s="79"/>
      <c r="F16" s="70">
        <f t="shared" si="0"/>
        <v>0</v>
      </c>
      <c r="G16" s="21"/>
      <c r="H16" s="20">
        <f t="shared" si="1"/>
        <v>0</v>
      </c>
      <c r="I16" s="46">
        <f t="shared" si="2"/>
        <v>0</v>
      </c>
      <c r="J16" s="19"/>
    </row>
    <row r="17" spans="1:10" ht="12.75">
      <c r="A17" s="19">
        <v>11</v>
      </c>
      <c r="B17" s="19" t="s">
        <v>99</v>
      </c>
      <c r="C17" s="51" t="s">
        <v>14</v>
      </c>
      <c r="D17" s="69">
        <v>120</v>
      </c>
      <c r="E17" s="79"/>
      <c r="F17" s="70">
        <f t="shared" si="0"/>
        <v>0</v>
      </c>
      <c r="G17" s="21"/>
      <c r="H17" s="20">
        <f t="shared" si="1"/>
        <v>0</v>
      </c>
      <c r="I17" s="46">
        <f t="shared" si="2"/>
        <v>0</v>
      </c>
      <c r="J17" s="19"/>
    </row>
    <row r="18" spans="1:10" ht="12.75">
      <c r="A18" s="19">
        <v>12</v>
      </c>
      <c r="B18" s="19" t="s">
        <v>100</v>
      </c>
      <c r="C18" s="51" t="s">
        <v>14</v>
      </c>
      <c r="D18" s="69">
        <v>40</v>
      </c>
      <c r="E18" s="79"/>
      <c r="F18" s="70">
        <f t="shared" si="0"/>
        <v>0</v>
      </c>
      <c r="G18" s="21"/>
      <c r="H18" s="20">
        <f t="shared" si="1"/>
        <v>0</v>
      </c>
      <c r="I18" s="46">
        <f t="shared" si="2"/>
        <v>0</v>
      </c>
      <c r="J18" s="19"/>
    </row>
    <row r="19" spans="1:10" ht="12.75">
      <c r="A19" s="19">
        <v>13</v>
      </c>
      <c r="B19" s="19" t="s">
        <v>101</v>
      </c>
      <c r="C19" s="51" t="s">
        <v>14</v>
      </c>
      <c r="D19" s="69">
        <v>60</v>
      </c>
      <c r="E19" s="79"/>
      <c r="F19" s="70">
        <f t="shared" si="0"/>
        <v>0</v>
      </c>
      <c r="G19" s="21"/>
      <c r="H19" s="20">
        <f t="shared" si="1"/>
        <v>0</v>
      </c>
      <c r="I19" s="46">
        <f t="shared" si="2"/>
        <v>0</v>
      </c>
      <c r="J19" s="19"/>
    </row>
    <row r="20" spans="1:10" ht="12.75">
      <c r="A20" s="19">
        <v>14</v>
      </c>
      <c r="B20" s="19" t="s">
        <v>102</v>
      </c>
      <c r="C20" s="51" t="s">
        <v>14</v>
      </c>
      <c r="D20" s="69">
        <v>240</v>
      </c>
      <c r="E20" s="79"/>
      <c r="F20" s="70">
        <f t="shared" si="0"/>
        <v>0</v>
      </c>
      <c r="G20" s="21"/>
      <c r="H20" s="20">
        <f t="shared" si="1"/>
        <v>0</v>
      </c>
      <c r="I20" s="46">
        <f t="shared" si="2"/>
        <v>0</v>
      </c>
      <c r="J20" s="19"/>
    </row>
    <row r="21" spans="1:10" ht="12.75">
      <c r="A21" s="19">
        <v>15</v>
      </c>
      <c r="B21" s="19" t="s">
        <v>103</v>
      </c>
      <c r="C21" s="51" t="s">
        <v>14</v>
      </c>
      <c r="D21" s="69">
        <v>400</v>
      </c>
      <c r="E21" s="79"/>
      <c r="F21" s="70">
        <f t="shared" si="0"/>
        <v>0</v>
      </c>
      <c r="G21" s="21"/>
      <c r="H21" s="20">
        <f t="shared" si="1"/>
        <v>0</v>
      </c>
      <c r="I21" s="46">
        <f t="shared" si="2"/>
        <v>0</v>
      </c>
      <c r="J21" s="56"/>
    </row>
    <row r="22" spans="1:10" ht="12.75">
      <c r="A22" s="19">
        <v>16</v>
      </c>
      <c r="B22" s="19" t="s">
        <v>104</v>
      </c>
      <c r="C22" s="51" t="s">
        <v>105</v>
      </c>
      <c r="D22" s="69">
        <v>10</v>
      </c>
      <c r="E22" s="79"/>
      <c r="F22" s="70">
        <f t="shared" si="0"/>
        <v>0</v>
      </c>
      <c r="G22" s="21"/>
      <c r="H22" s="20">
        <f t="shared" si="1"/>
        <v>0</v>
      </c>
      <c r="I22" s="46">
        <f t="shared" si="2"/>
        <v>0</v>
      </c>
      <c r="J22" s="19"/>
    </row>
    <row r="23" spans="1:10" ht="12.75">
      <c r="A23" s="19">
        <v>17</v>
      </c>
      <c r="B23" s="19" t="s">
        <v>106</v>
      </c>
      <c r="C23" s="51" t="s">
        <v>14</v>
      </c>
      <c r="D23" s="69">
        <v>24</v>
      </c>
      <c r="E23" s="79"/>
      <c r="F23" s="70">
        <f t="shared" si="0"/>
        <v>0</v>
      </c>
      <c r="G23" s="21"/>
      <c r="H23" s="20">
        <f t="shared" si="1"/>
        <v>0</v>
      </c>
      <c r="I23" s="46">
        <f t="shared" si="2"/>
        <v>0</v>
      </c>
      <c r="J23" s="19"/>
    </row>
    <row r="24" spans="1:10" ht="12.75">
      <c r="A24" s="19">
        <v>18</v>
      </c>
      <c r="B24" s="19" t="s">
        <v>107</v>
      </c>
      <c r="C24" s="51" t="s">
        <v>14</v>
      </c>
      <c r="D24" s="69">
        <v>12</v>
      </c>
      <c r="E24" s="81"/>
      <c r="F24" s="70">
        <f t="shared" si="0"/>
        <v>0</v>
      </c>
      <c r="G24" s="21"/>
      <c r="H24" s="20">
        <f t="shared" si="1"/>
        <v>0</v>
      </c>
      <c r="I24" s="46">
        <f t="shared" si="2"/>
        <v>0</v>
      </c>
      <c r="J24" s="19"/>
    </row>
    <row r="25" spans="1:10" ht="12.75">
      <c r="A25" s="19">
        <v>19</v>
      </c>
      <c r="B25" s="19" t="s">
        <v>108</v>
      </c>
      <c r="C25" s="51" t="s">
        <v>14</v>
      </c>
      <c r="D25" s="69">
        <v>240</v>
      </c>
      <c r="E25" s="79"/>
      <c r="F25" s="70">
        <f t="shared" si="0"/>
        <v>0</v>
      </c>
      <c r="G25" s="21"/>
      <c r="H25" s="20">
        <f t="shared" si="1"/>
        <v>0</v>
      </c>
      <c r="I25" s="46">
        <f t="shared" si="2"/>
        <v>0</v>
      </c>
      <c r="J25" s="19"/>
    </row>
    <row r="26" spans="1:10" ht="12.75">
      <c r="A26" s="19">
        <v>20</v>
      </c>
      <c r="B26" s="19" t="s">
        <v>109</v>
      </c>
      <c r="C26" s="51" t="s">
        <v>14</v>
      </c>
      <c r="D26" s="69">
        <v>120</v>
      </c>
      <c r="E26" s="79"/>
      <c r="F26" s="70">
        <f t="shared" si="0"/>
        <v>0</v>
      </c>
      <c r="G26" s="21"/>
      <c r="H26" s="20">
        <f t="shared" si="1"/>
        <v>0</v>
      </c>
      <c r="I26" s="46">
        <f t="shared" si="2"/>
        <v>0</v>
      </c>
      <c r="J26" s="19"/>
    </row>
    <row r="27" spans="1:10" ht="12.75">
      <c r="A27" s="19">
        <v>21</v>
      </c>
      <c r="B27" s="19" t="s">
        <v>110</v>
      </c>
      <c r="C27" s="51" t="s">
        <v>13</v>
      </c>
      <c r="D27" s="69">
        <v>3</v>
      </c>
      <c r="E27" s="81"/>
      <c r="F27" s="70">
        <f t="shared" si="0"/>
        <v>0</v>
      </c>
      <c r="G27" s="21"/>
      <c r="H27" s="20">
        <f t="shared" si="1"/>
        <v>0</v>
      </c>
      <c r="I27" s="46">
        <f t="shared" si="2"/>
        <v>0</v>
      </c>
      <c r="J27" s="56"/>
    </row>
    <row r="28" spans="1:10" ht="12.75">
      <c r="A28" s="19">
        <v>22</v>
      </c>
      <c r="B28" s="19" t="s">
        <v>111</v>
      </c>
      <c r="C28" s="51" t="s">
        <v>14</v>
      </c>
      <c r="D28" s="69">
        <v>1</v>
      </c>
      <c r="E28" s="79"/>
      <c r="F28" s="70">
        <f t="shared" si="0"/>
        <v>0</v>
      </c>
      <c r="G28" s="21"/>
      <c r="H28" s="20">
        <f t="shared" si="1"/>
        <v>0</v>
      </c>
      <c r="I28" s="46">
        <f t="shared" si="2"/>
        <v>0</v>
      </c>
      <c r="J28" s="56"/>
    </row>
    <row r="29" spans="1:10" ht="12.75">
      <c r="A29" s="19">
        <v>23</v>
      </c>
      <c r="B29" s="19" t="s">
        <v>112</v>
      </c>
      <c r="C29" s="51" t="s">
        <v>14</v>
      </c>
      <c r="D29" s="69">
        <v>60</v>
      </c>
      <c r="E29" s="79"/>
      <c r="F29" s="70">
        <f t="shared" si="0"/>
        <v>0</v>
      </c>
      <c r="G29" s="21"/>
      <c r="H29" s="20">
        <f t="shared" si="1"/>
        <v>0</v>
      </c>
      <c r="I29" s="46">
        <f t="shared" si="2"/>
        <v>0</v>
      </c>
      <c r="J29" s="19"/>
    </row>
    <row r="30" spans="1:10" ht="12.75">
      <c r="A30" s="19">
        <v>24</v>
      </c>
      <c r="B30" s="19" t="s">
        <v>113</v>
      </c>
      <c r="C30" s="51" t="s">
        <v>114</v>
      </c>
      <c r="D30" s="69">
        <v>120</v>
      </c>
      <c r="E30" s="79"/>
      <c r="F30" s="70">
        <f t="shared" si="0"/>
        <v>0</v>
      </c>
      <c r="G30" s="21"/>
      <c r="H30" s="20">
        <f t="shared" si="1"/>
        <v>0</v>
      </c>
      <c r="I30" s="46">
        <f t="shared" si="2"/>
        <v>0</v>
      </c>
      <c r="J30" s="19"/>
    </row>
    <row r="31" spans="1:10" ht="12.75">
      <c r="A31" s="19">
        <v>25</v>
      </c>
      <c r="B31" s="19" t="s">
        <v>115</v>
      </c>
      <c r="C31" s="51" t="s">
        <v>14</v>
      </c>
      <c r="D31" s="69">
        <v>240</v>
      </c>
      <c r="E31" s="79"/>
      <c r="F31" s="70">
        <f t="shared" si="0"/>
        <v>0</v>
      </c>
      <c r="G31" s="21"/>
      <c r="H31" s="20">
        <f t="shared" si="1"/>
        <v>0</v>
      </c>
      <c r="I31" s="46">
        <f t="shared" si="2"/>
        <v>0</v>
      </c>
      <c r="J31" s="19"/>
    </row>
    <row r="32" spans="1:10" ht="12.75">
      <c r="A32" s="19">
        <v>26</v>
      </c>
      <c r="B32" s="19" t="s">
        <v>116</v>
      </c>
      <c r="C32" s="51" t="s">
        <v>14</v>
      </c>
      <c r="D32" s="69">
        <v>6</v>
      </c>
      <c r="E32" s="79"/>
      <c r="F32" s="70">
        <f t="shared" si="0"/>
        <v>0</v>
      </c>
      <c r="G32" s="21"/>
      <c r="H32" s="20">
        <f t="shared" si="1"/>
        <v>0</v>
      </c>
      <c r="I32" s="46">
        <f t="shared" si="2"/>
        <v>0</v>
      </c>
      <c r="J32" s="19"/>
    </row>
    <row r="33" spans="1:10" ht="12.75">
      <c r="A33" s="19">
        <v>27</v>
      </c>
      <c r="B33" s="19" t="s">
        <v>117</v>
      </c>
      <c r="C33" s="51" t="s">
        <v>14</v>
      </c>
      <c r="D33" s="69">
        <v>120</v>
      </c>
      <c r="E33" s="79"/>
      <c r="F33" s="70">
        <f t="shared" si="0"/>
        <v>0</v>
      </c>
      <c r="G33" s="21"/>
      <c r="H33" s="20">
        <f t="shared" si="1"/>
        <v>0</v>
      </c>
      <c r="I33" s="46">
        <f t="shared" si="2"/>
        <v>0</v>
      </c>
      <c r="J33" s="19"/>
    </row>
    <row r="34" spans="1:10" ht="12.75">
      <c r="A34" s="19">
        <v>28</v>
      </c>
      <c r="B34" s="19" t="s">
        <v>118</v>
      </c>
      <c r="C34" s="51" t="s">
        <v>14</v>
      </c>
      <c r="D34" s="69">
        <v>300</v>
      </c>
      <c r="E34" s="79"/>
      <c r="F34" s="70">
        <f t="shared" si="0"/>
        <v>0</v>
      </c>
      <c r="G34" s="21"/>
      <c r="H34" s="20">
        <f t="shared" si="1"/>
        <v>0</v>
      </c>
      <c r="I34" s="46">
        <f t="shared" si="2"/>
        <v>0</v>
      </c>
      <c r="J34" s="19"/>
    </row>
    <row r="35" spans="1:10" ht="12.75">
      <c r="A35" s="19">
        <v>29</v>
      </c>
      <c r="B35" s="19" t="s">
        <v>119</v>
      </c>
      <c r="C35" s="51" t="s">
        <v>14</v>
      </c>
      <c r="D35" s="69">
        <v>120</v>
      </c>
      <c r="E35" s="79"/>
      <c r="F35" s="70">
        <f t="shared" si="0"/>
        <v>0</v>
      </c>
      <c r="G35" s="21"/>
      <c r="H35" s="20">
        <f t="shared" si="1"/>
        <v>0</v>
      </c>
      <c r="I35" s="46">
        <f t="shared" si="2"/>
        <v>0</v>
      </c>
      <c r="J35" s="19"/>
    </row>
    <row r="36" spans="1:10" ht="12.75">
      <c r="A36" s="19">
        <v>30</v>
      </c>
      <c r="B36" s="19" t="s">
        <v>120</v>
      </c>
      <c r="C36" s="51" t="s">
        <v>14</v>
      </c>
      <c r="D36" s="69">
        <v>120</v>
      </c>
      <c r="E36" s="79"/>
      <c r="F36" s="70">
        <f t="shared" si="0"/>
        <v>0</v>
      </c>
      <c r="G36" s="21"/>
      <c r="H36" s="20">
        <f t="shared" si="1"/>
        <v>0</v>
      </c>
      <c r="I36" s="46">
        <f t="shared" si="2"/>
        <v>0</v>
      </c>
      <c r="J36" s="19"/>
    </row>
    <row r="37" spans="1:10" ht="12.75">
      <c r="A37" s="19">
        <v>31</v>
      </c>
      <c r="B37" s="19" t="s">
        <v>121</v>
      </c>
      <c r="C37" s="51" t="s">
        <v>14</v>
      </c>
      <c r="D37" s="69">
        <v>20</v>
      </c>
      <c r="E37" s="79"/>
      <c r="F37" s="70">
        <f t="shared" si="0"/>
        <v>0</v>
      </c>
      <c r="G37" s="21"/>
      <c r="H37" s="20">
        <f t="shared" si="1"/>
        <v>0</v>
      </c>
      <c r="I37" s="46">
        <f t="shared" si="2"/>
        <v>0</v>
      </c>
      <c r="J37" s="19"/>
    </row>
    <row r="38" spans="1:10" ht="12.75">
      <c r="A38" s="19">
        <v>32</v>
      </c>
      <c r="B38" s="19" t="s">
        <v>122</v>
      </c>
      <c r="C38" s="51" t="s">
        <v>14</v>
      </c>
      <c r="D38" s="69">
        <v>60</v>
      </c>
      <c r="E38" s="79"/>
      <c r="F38" s="70">
        <f t="shared" si="0"/>
        <v>0</v>
      </c>
      <c r="G38" s="21"/>
      <c r="H38" s="20">
        <f t="shared" si="1"/>
        <v>0</v>
      </c>
      <c r="I38" s="46">
        <f t="shared" si="2"/>
        <v>0</v>
      </c>
      <c r="J38" s="19"/>
    </row>
    <row r="39" spans="1:10" ht="12.75">
      <c r="A39" s="19">
        <v>33</v>
      </c>
      <c r="B39" s="19" t="s">
        <v>123</v>
      </c>
      <c r="C39" s="51" t="s">
        <v>14</v>
      </c>
      <c r="D39" s="69">
        <v>60</v>
      </c>
      <c r="E39" s="79"/>
      <c r="F39" s="70">
        <f t="shared" si="0"/>
        <v>0</v>
      </c>
      <c r="G39" s="21"/>
      <c r="H39" s="20">
        <f t="shared" si="1"/>
        <v>0</v>
      </c>
      <c r="I39" s="46">
        <f t="shared" si="2"/>
        <v>0</v>
      </c>
      <c r="J39" s="19"/>
    </row>
    <row r="40" spans="1:10" ht="12.75">
      <c r="A40" s="19">
        <v>34</v>
      </c>
      <c r="B40" s="19" t="s">
        <v>124</v>
      </c>
      <c r="C40" s="51" t="s">
        <v>14</v>
      </c>
      <c r="D40" s="69">
        <v>200</v>
      </c>
      <c r="E40" s="79"/>
      <c r="F40" s="70">
        <f t="shared" si="0"/>
        <v>0</v>
      </c>
      <c r="G40" s="21"/>
      <c r="H40" s="20">
        <f t="shared" si="1"/>
        <v>0</v>
      </c>
      <c r="I40" s="46">
        <f t="shared" si="2"/>
        <v>0</v>
      </c>
      <c r="J40" s="19"/>
    </row>
    <row r="41" spans="1:10" ht="12.75">
      <c r="A41" s="19">
        <v>35</v>
      </c>
      <c r="B41" s="19" t="s">
        <v>125</v>
      </c>
      <c r="C41" s="51" t="s">
        <v>14</v>
      </c>
      <c r="D41" s="69">
        <v>200</v>
      </c>
      <c r="E41" s="79"/>
      <c r="F41" s="70">
        <f t="shared" si="0"/>
        <v>0</v>
      </c>
      <c r="G41" s="21"/>
      <c r="H41" s="20">
        <f t="shared" si="1"/>
        <v>0</v>
      </c>
      <c r="I41" s="46">
        <f t="shared" si="2"/>
        <v>0</v>
      </c>
      <c r="J41" s="19"/>
    </row>
    <row r="42" spans="1:10" ht="12.75">
      <c r="A42" s="19">
        <v>36</v>
      </c>
      <c r="B42" s="19" t="s">
        <v>126</v>
      </c>
      <c r="C42" s="51" t="s">
        <v>14</v>
      </c>
      <c r="D42" s="69">
        <v>12</v>
      </c>
      <c r="E42" s="79"/>
      <c r="F42" s="70">
        <f t="shared" si="0"/>
        <v>0</v>
      </c>
      <c r="G42" s="21"/>
      <c r="H42" s="20">
        <f t="shared" si="1"/>
        <v>0</v>
      </c>
      <c r="I42" s="46">
        <f t="shared" si="2"/>
        <v>0</v>
      </c>
      <c r="J42" s="19"/>
    </row>
    <row r="43" spans="1:10" ht="12.75">
      <c r="A43" s="19">
        <v>37</v>
      </c>
      <c r="B43" s="19" t="s">
        <v>127</v>
      </c>
      <c r="C43" s="51" t="s">
        <v>14</v>
      </c>
      <c r="D43" s="69">
        <v>12</v>
      </c>
      <c r="E43" s="79"/>
      <c r="F43" s="70">
        <f t="shared" si="0"/>
        <v>0</v>
      </c>
      <c r="G43" s="21"/>
      <c r="H43" s="20">
        <f t="shared" si="1"/>
        <v>0</v>
      </c>
      <c r="I43" s="46">
        <f t="shared" si="2"/>
        <v>0</v>
      </c>
      <c r="J43" s="19"/>
    </row>
    <row r="44" spans="1:10" ht="12.75">
      <c r="A44" s="19">
        <v>38</v>
      </c>
      <c r="B44" s="19" t="s">
        <v>128</v>
      </c>
      <c r="C44" s="51" t="s">
        <v>14</v>
      </c>
      <c r="D44" s="69">
        <v>12</v>
      </c>
      <c r="E44" s="79"/>
      <c r="F44" s="70">
        <f t="shared" si="0"/>
        <v>0</v>
      </c>
      <c r="G44" s="21"/>
      <c r="H44" s="20">
        <f t="shared" si="1"/>
        <v>0</v>
      </c>
      <c r="I44" s="46">
        <f t="shared" si="2"/>
        <v>0</v>
      </c>
      <c r="J44" s="19"/>
    </row>
    <row r="45" spans="1:10" ht="12.75">
      <c r="A45" s="19">
        <v>39</v>
      </c>
      <c r="B45" s="19" t="s">
        <v>129</v>
      </c>
      <c r="C45" s="51" t="s">
        <v>13</v>
      </c>
      <c r="D45" s="69">
        <v>600</v>
      </c>
      <c r="E45" s="79"/>
      <c r="F45" s="70">
        <f t="shared" si="0"/>
        <v>0</v>
      </c>
      <c r="G45" s="21"/>
      <c r="H45" s="20">
        <f t="shared" si="1"/>
        <v>0</v>
      </c>
      <c r="I45" s="46">
        <f t="shared" si="2"/>
        <v>0</v>
      </c>
      <c r="J45" s="19"/>
    </row>
    <row r="46" spans="1:10" ht="12.75">
      <c r="A46" s="19">
        <v>40</v>
      </c>
      <c r="B46" s="19" t="s">
        <v>130</v>
      </c>
      <c r="C46" s="51" t="s">
        <v>14</v>
      </c>
      <c r="D46" s="69">
        <v>30</v>
      </c>
      <c r="E46" s="79"/>
      <c r="F46" s="70">
        <f t="shared" si="0"/>
        <v>0</v>
      </c>
      <c r="G46" s="21"/>
      <c r="H46" s="20">
        <f t="shared" si="1"/>
        <v>0</v>
      </c>
      <c r="I46" s="46">
        <f t="shared" si="2"/>
        <v>0</v>
      </c>
      <c r="J46" s="19"/>
    </row>
    <row r="47" spans="1:10" ht="12.75">
      <c r="A47" s="19">
        <v>41</v>
      </c>
      <c r="B47" s="19" t="s">
        <v>131</v>
      </c>
      <c r="C47" s="51" t="s">
        <v>14</v>
      </c>
      <c r="D47" s="69">
        <v>30</v>
      </c>
      <c r="E47" s="79"/>
      <c r="F47" s="70">
        <f t="shared" si="0"/>
        <v>0</v>
      </c>
      <c r="G47" s="21"/>
      <c r="H47" s="20">
        <f t="shared" si="1"/>
        <v>0</v>
      </c>
      <c r="I47" s="46">
        <f t="shared" si="2"/>
        <v>0</v>
      </c>
      <c r="J47" s="19"/>
    </row>
    <row r="48" spans="1:10" ht="12.75">
      <c r="A48" s="19">
        <v>42</v>
      </c>
      <c r="B48" s="19" t="s">
        <v>132</v>
      </c>
      <c r="C48" s="51" t="s">
        <v>14</v>
      </c>
      <c r="D48" s="69">
        <v>12</v>
      </c>
      <c r="E48" s="79"/>
      <c r="F48" s="70">
        <f t="shared" si="0"/>
        <v>0</v>
      </c>
      <c r="G48" s="21"/>
      <c r="H48" s="20">
        <f t="shared" si="1"/>
        <v>0</v>
      </c>
      <c r="I48" s="46">
        <f t="shared" si="2"/>
        <v>0</v>
      </c>
      <c r="J48" s="19"/>
    </row>
    <row r="49" spans="1:10" ht="12.75">
      <c r="A49" s="19">
        <v>43</v>
      </c>
      <c r="B49" s="19" t="s">
        <v>133</v>
      </c>
      <c r="C49" s="51" t="s">
        <v>14</v>
      </c>
      <c r="D49" s="69">
        <v>30</v>
      </c>
      <c r="E49" s="79"/>
      <c r="F49" s="70">
        <f t="shared" si="0"/>
        <v>0</v>
      </c>
      <c r="G49" s="21"/>
      <c r="H49" s="20">
        <f t="shared" si="1"/>
        <v>0</v>
      </c>
      <c r="I49" s="46">
        <f t="shared" si="2"/>
        <v>0</v>
      </c>
      <c r="J49" s="19"/>
    </row>
    <row r="50" spans="1:10" ht="12.75">
      <c r="A50" s="19">
        <v>44</v>
      </c>
      <c r="B50" s="19" t="s">
        <v>134</v>
      </c>
      <c r="C50" s="51" t="s">
        <v>14</v>
      </c>
      <c r="D50" s="69">
        <v>150</v>
      </c>
      <c r="E50" s="79"/>
      <c r="F50" s="70">
        <f t="shared" si="0"/>
        <v>0</v>
      </c>
      <c r="G50" s="21"/>
      <c r="H50" s="20">
        <f t="shared" si="1"/>
        <v>0</v>
      </c>
      <c r="I50" s="46">
        <f t="shared" si="2"/>
        <v>0</v>
      </c>
      <c r="J50" s="19"/>
    </row>
    <row r="51" spans="1:10" ht="12.75">
      <c r="A51" s="19">
        <v>45</v>
      </c>
      <c r="B51" s="19" t="s">
        <v>135</v>
      </c>
      <c r="C51" s="51" t="s">
        <v>14</v>
      </c>
      <c r="D51" s="69">
        <v>15</v>
      </c>
      <c r="E51" s="79"/>
      <c r="F51" s="70">
        <f t="shared" si="0"/>
        <v>0</v>
      </c>
      <c r="G51" s="21"/>
      <c r="H51" s="20">
        <f t="shared" si="1"/>
        <v>0</v>
      </c>
      <c r="I51" s="46">
        <f t="shared" si="2"/>
        <v>0</v>
      </c>
      <c r="J51" s="19"/>
    </row>
    <row r="52" spans="1:10" ht="12.75">
      <c r="A52" s="19">
        <v>46</v>
      </c>
      <c r="B52" s="19" t="s">
        <v>136</v>
      </c>
      <c r="C52" s="51" t="s">
        <v>14</v>
      </c>
      <c r="D52" s="69">
        <v>12</v>
      </c>
      <c r="E52" s="79"/>
      <c r="F52" s="70">
        <f t="shared" si="0"/>
        <v>0</v>
      </c>
      <c r="G52" s="21"/>
      <c r="H52" s="20">
        <f t="shared" si="1"/>
        <v>0</v>
      </c>
      <c r="I52" s="46">
        <f t="shared" si="2"/>
        <v>0</v>
      </c>
      <c r="J52" s="19"/>
    </row>
    <row r="53" spans="1:10" ht="12.75">
      <c r="A53" s="19">
        <v>47</v>
      </c>
      <c r="B53" s="19" t="s">
        <v>137</v>
      </c>
      <c r="C53" s="51" t="s">
        <v>14</v>
      </c>
      <c r="D53" s="69">
        <v>300</v>
      </c>
      <c r="E53" s="79"/>
      <c r="F53" s="70">
        <f t="shared" si="0"/>
        <v>0</v>
      </c>
      <c r="G53" s="21"/>
      <c r="H53" s="20">
        <f t="shared" si="1"/>
        <v>0</v>
      </c>
      <c r="I53" s="46">
        <f t="shared" si="2"/>
        <v>0</v>
      </c>
      <c r="J53" s="19"/>
    </row>
    <row r="54" spans="1:10" ht="12.75">
      <c r="A54" s="19">
        <v>48</v>
      </c>
      <c r="B54" s="19" t="s">
        <v>138</v>
      </c>
      <c r="C54" s="51" t="s">
        <v>14</v>
      </c>
      <c r="D54" s="69">
        <v>40</v>
      </c>
      <c r="E54" s="79"/>
      <c r="F54" s="70">
        <f t="shared" si="0"/>
        <v>0</v>
      </c>
      <c r="G54" s="21"/>
      <c r="H54" s="20">
        <f t="shared" si="1"/>
        <v>0</v>
      </c>
      <c r="I54" s="46">
        <f t="shared" si="2"/>
        <v>0</v>
      </c>
      <c r="J54" s="19"/>
    </row>
    <row r="55" spans="1:10" ht="12.75">
      <c r="A55" s="19">
        <v>49</v>
      </c>
      <c r="B55" s="19" t="s">
        <v>139</v>
      </c>
      <c r="C55" s="51" t="s">
        <v>14</v>
      </c>
      <c r="D55" s="69">
        <v>12</v>
      </c>
      <c r="E55" s="79"/>
      <c r="F55" s="70">
        <f t="shared" si="0"/>
        <v>0</v>
      </c>
      <c r="G55" s="21"/>
      <c r="H55" s="20">
        <f t="shared" si="1"/>
        <v>0</v>
      </c>
      <c r="I55" s="46">
        <f t="shared" si="2"/>
        <v>0</v>
      </c>
      <c r="J55" s="19"/>
    </row>
    <row r="56" spans="1:10" ht="12.75">
      <c r="A56" s="19">
        <v>50</v>
      </c>
      <c r="B56" s="19" t="s">
        <v>140</v>
      </c>
      <c r="C56" s="51" t="s">
        <v>14</v>
      </c>
      <c r="D56" s="69">
        <v>120</v>
      </c>
      <c r="E56" s="79"/>
      <c r="F56" s="70">
        <f t="shared" si="0"/>
        <v>0</v>
      </c>
      <c r="G56" s="21"/>
      <c r="H56" s="20">
        <f t="shared" si="1"/>
        <v>0</v>
      </c>
      <c r="I56" s="46">
        <f t="shared" si="2"/>
        <v>0</v>
      </c>
      <c r="J56" s="19"/>
    </row>
    <row r="57" spans="1:10" ht="12.75">
      <c r="A57" s="19">
        <v>51</v>
      </c>
      <c r="B57" s="19" t="s">
        <v>141</v>
      </c>
      <c r="C57" s="51" t="s">
        <v>14</v>
      </c>
      <c r="D57" s="69">
        <v>6</v>
      </c>
      <c r="E57" s="79"/>
      <c r="F57" s="70">
        <f t="shared" si="0"/>
        <v>0</v>
      </c>
      <c r="G57" s="21"/>
      <c r="H57" s="20">
        <f t="shared" si="1"/>
        <v>0</v>
      </c>
      <c r="I57" s="46">
        <f t="shared" si="2"/>
        <v>0</v>
      </c>
      <c r="J57" s="19"/>
    </row>
    <row r="58" spans="1:10" ht="12.75">
      <c r="A58" s="19">
        <v>52</v>
      </c>
      <c r="B58" s="19" t="s">
        <v>142</v>
      </c>
      <c r="C58" s="51" t="s">
        <v>14</v>
      </c>
      <c r="D58" s="69">
        <v>12</v>
      </c>
      <c r="E58" s="79"/>
      <c r="F58" s="70">
        <f t="shared" si="0"/>
        <v>0</v>
      </c>
      <c r="G58" s="21"/>
      <c r="H58" s="20">
        <f t="shared" si="1"/>
        <v>0</v>
      </c>
      <c r="I58" s="46">
        <f t="shared" si="2"/>
        <v>0</v>
      </c>
      <c r="J58" s="19"/>
    </row>
    <row r="59" spans="1:10" ht="12.75">
      <c r="A59" s="19">
        <v>53</v>
      </c>
      <c r="B59" s="19" t="s">
        <v>143</v>
      </c>
      <c r="C59" s="51" t="s">
        <v>14</v>
      </c>
      <c r="D59" s="69">
        <v>12</v>
      </c>
      <c r="E59" s="79"/>
      <c r="F59" s="70">
        <f t="shared" si="0"/>
        <v>0</v>
      </c>
      <c r="G59" s="21"/>
      <c r="H59" s="20">
        <f t="shared" si="1"/>
        <v>0</v>
      </c>
      <c r="I59" s="46">
        <f t="shared" si="2"/>
        <v>0</v>
      </c>
      <c r="J59" s="19"/>
    </row>
    <row r="60" spans="1:10" ht="12.75">
      <c r="A60" s="19">
        <v>54</v>
      </c>
      <c r="B60" s="19" t="s">
        <v>144</v>
      </c>
      <c r="C60" s="51" t="s">
        <v>14</v>
      </c>
      <c r="D60" s="69">
        <v>12</v>
      </c>
      <c r="E60" s="79"/>
      <c r="F60" s="70">
        <f t="shared" si="0"/>
        <v>0</v>
      </c>
      <c r="G60" s="21"/>
      <c r="H60" s="20">
        <f t="shared" si="1"/>
        <v>0</v>
      </c>
      <c r="I60" s="46">
        <f t="shared" si="2"/>
        <v>0</v>
      </c>
      <c r="J60" s="19"/>
    </row>
    <row r="61" spans="1:10" ht="12.75">
      <c r="A61" s="19">
        <v>55</v>
      </c>
      <c r="B61" s="19" t="s">
        <v>145</v>
      </c>
      <c r="C61" s="51" t="s">
        <v>14</v>
      </c>
      <c r="D61" s="69">
        <v>12</v>
      </c>
      <c r="E61" s="79"/>
      <c r="F61" s="70">
        <f t="shared" si="0"/>
        <v>0</v>
      </c>
      <c r="G61" s="21"/>
      <c r="H61" s="20">
        <f t="shared" si="1"/>
        <v>0</v>
      </c>
      <c r="I61" s="46">
        <f t="shared" si="2"/>
        <v>0</v>
      </c>
      <c r="J61" s="19"/>
    </row>
    <row r="62" spans="1:10" ht="12.75">
      <c r="A62" s="19">
        <v>56</v>
      </c>
      <c r="B62" s="19" t="s">
        <v>146</v>
      </c>
      <c r="C62" s="51" t="s">
        <v>14</v>
      </c>
      <c r="D62" s="69">
        <v>60</v>
      </c>
      <c r="E62" s="79"/>
      <c r="F62" s="70">
        <f t="shared" si="0"/>
        <v>0</v>
      </c>
      <c r="G62" s="21"/>
      <c r="H62" s="20">
        <f t="shared" si="1"/>
        <v>0</v>
      </c>
      <c r="I62" s="46">
        <f t="shared" si="2"/>
        <v>0</v>
      </c>
      <c r="J62" s="19"/>
    </row>
    <row r="63" spans="1:10" ht="12.75">
      <c r="A63" s="19">
        <v>57</v>
      </c>
      <c r="B63" s="19" t="s">
        <v>147</v>
      </c>
      <c r="C63" s="51" t="s">
        <v>14</v>
      </c>
      <c r="D63" s="69">
        <v>60</v>
      </c>
      <c r="E63" s="79"/>
      <c r="F63" s="70">
        <f t="shared" si="0"/>
        <v>0</v>
      </c>
      <c r="G63" s="21"/>
      <c r="H63" s="20">
        <f t="shared" si="1"/>
        <v>0</v>
      </c>
      <c r="I63" s="46">
        <f t="shared" si="2"/>
        <v>0</v>
      </c>
      <c r="J63" s="19"/>
    </row>
    <row r="64" spans="1:10" ht="12.75">
      <c r="A64" s="19">
        <v>58</v>
      </c>
      <c r="B64" s="19" t="s">
        <v>148</v>
      </c>
      <c r="C64" s="51" t="s">
        <v>14</v>
      </c>
      <c r="D64" s="69">
        <v>30</v>
      </c>
      <c r="E64" s="79"/>
      <c r="F64" s="70">
        <f t="shared" si="0"/>
        <v>0</v>
      </c>
      <c r="G64" s="21"/>
      <c r="H64" s="20">
        <f t="shared" si="1"/>
        <v>0</v>
      </c>
      <c r="I64" s="46">
        <f t="shared" si="2"/>
        <v>0</v>
      </c>
      <c r="J64" s="19"/>
    </row>
    <row r="65" spans="1:10" ht="12.75">
      <c r="A65" s="19">
        <v>59</v>
      </c>
      <c r="B65" s="19" t="s">
        <v>149</v>
      </c>
      <c r="C65" s="51" t="s">
        <v>14</v>
      </c>
      <c r="D65" s="69">
        <v>100</v>
      </c>
      <c r="E65" s="79"/>
      <c r="F65" s="70">
        <f t="shared" si="0"/>
        <v>0</v>
      </c>
      <c r="G65" s="21"/>
      <c r="H65" s="20">
        <f t="shared" si="1"/>
        <v>0</v>
      </c>
      <c r="I65" s="46">
        <f t="shared" si="2"/>
        <v>0</v>
      </c>
      <c r="J65" s="19"/>
    </row>
    <row r="66" spans="1:10" ht="12.75">
      <c r="A66" s="19">
        <v>60</v>
      </c>
      <c r="B66" s="19" t="s">
        <v>150</v>
      </c>
      <c r="C66" s="51" t="s">
        <v>14</v>
      </c>
      <c r="D66" s="69">
        <v>240</v>
      </c>
      <c r="E66" s="79"/>
      <c r="F66" s="70">
        <f t="shared" si="0"/>
        <v>0</v>
      </c>
      <c r="G66" s="21"/>
      <c r="H66" s="20">
        <f t="shared" si="1"/>
        <v>0</v>
      </c>
      <c r="I66" s="46">
        <f t="shared" si="2"/>
        <v>0</v>
      </c>
      <c r="J66" s="19"/>
    </row>
    <row r="67" spans="1:10" ht="12.75">
      <c r="A67" s="19">
        <v>61</v>
      </c>
      <c r="B67" s="19" t="s">
        <v>151</v>
      </c>
      <c r="C67" s="51" t="s">
        <v>14</v>
      </c>
      <c r="D67" s="69">
        <v>240</v>
      </c>
      <c r="E67" s="79"/>
      <c r="F67" s="70">
        <f t="shared" si="0"/>
        <v>0</v>
      </c>
      <c r="G67" s="21"/>
      <c r="H67" s="20">
        <f t="shared" si="1"/>
        <v>0</v>
      </c>
      <c r="I67" s="46">
        <f t="shared" si="2"/>
        <v>0</v>
      </c>
      <c r="J67" s="19"/>
    </row>
    <row r="68" spans="1:10" ht="12.75">
      <c r="A68" s="19">
        <v>62</v>
      </c>
      <c r="B68" s="19" t="s">
        <v>152</v>
      </c>
      <c r="C68" s="51" t="s">
        <v>14</v>
      </c>
      <c r="D68" s="69">
        <v>24</v>
      </c>
      <c r="E68" s="79"/>
      <c r="F68" s="70">
        <f t="shared" si="0"/>
        <v>0</v>
      </c>
      <c r="G68" s="21"/>
      <c r="H68" s="20">
        <f t="shared" si="1"/>
        <v>0</v>
      </c>
      <c r="I68" s="46">
        <f t="shared" si="2"/>
        <v>0</v>
      </c>
      <c r="J68" s="19"/>
    </row>
    <row r="69" spans="1:10" ht="12.75">
      <c r="A69" s="19">
        <v>63</v>
      </c>
      <c r="B69" s="19" t="s">
        <v>153</v>
      </c>
      <c r="C69" s="51" t="s">
        <v>14</v>
      </c>
      <c r="D69" s="69">
        <v>3</v>
      </c>
      <c r="E69" s="81"/>
      <c r="F69" s="70">
        <f t="shared" si="0"/>
        <v>0</v>
      </c>
      <c r="G69" s="21"/>
      <c r="H69" s="20">
        <f t="shared" si="1"/>
        <v>0</v>
      </c>
      <c r="I69" s="46">
        <f t="shared" si="2"/>
        <v>0</v>
      </c>
      <c r="J69" s="19"/>
    </row>
    <row r="70" spans="1:10" ht="12.75">
      <c r="A70" s="19">
        <v>64</v>
      </c>
      <c r="B70" s="19" t="s">
        <v>154</v>
      </c>
      <c r="C70" s="51" t="s">
        <v>14</v>
      </c>
      <c r="D70" s="69">
        <v>3</v>
      </c>
      <c r="E70" s="79"/>
      <c r="F70" s="70">
        <f t="shared" si="0"/>
        <v>0</v>
      </c>
      <c r="G70" s="21"/>
      <c r="H70" s="20">
        <f t="shared" si="1"/>
        <v>0</v>
      </c>
      <c r="I70" s="46">
        <f t="shared" si="2"/>
        <v>0</v>
      </c>
      <c r="J70" s="19"/>
    </row>
    <row r="71" spans="1:10" ht="12.75">
      <c r="A71" s="19">
        <v>65</v>
      </c>
      <c r="B71" s="19" t="s">
        <v>155</v>
      </c>
      <c r="C71" s="51" t="s">
        <v>14</v>
      </c>
      <c r="D71" s="69">
        <v>3</v>
      </c>
      <c r="E71" s="79"/>
      <c r="F71" s="70">
        <f aca="true" t="shared" si="3" ref="F71:F134">D71*E71</f>
        <v>0</v>
      </c>
      <c r="G71" s="21"/>
      <c r="H71" s="20">
        <f t="shared" si="1"/>
        <v>0</v>
      </c>
      <c r="I71" s="46">
        <f t="shared" si="2"/>
        <v>0</v>
      </c>
      <c r="J71" s="19"/>
    </row>
    <row r="72" spans="1:10" ht="12.75">
      <c r="A72" s="19">
        <v>66</v>
      </c>
      <c r="B72" s="19" t="s">
        <v>156</v>
      </c>
      <c r="C72" s="51" t="s">
        <v>14</v>
      </c>
      <c r="D72" s="69">
        <v>240</v>
      </c>
      <c r="E72" s="79"/>
      <c r="F72" s="70">
        <f t="shared" si="3"/>
        <v>0</v>
      </c>
      <c r="G72" s="21"/>
      <c r="H72" s="20">
        <f aca="true" t="shared" si="4" ref="H72:H135">SUM(F72*8%)</f>
        <v>0</v>
      </c>
      <c r="I72" s="46">
        <f aca="true" t="shared" si="5" ref="I72:I135">SUM(F72+H72)</f>
        <v>0</v>
      </c>
      <c r="J72" s="19"/>
    </row>
    <row r="73" spans="1:10" ht="12.75">
      <c r="A73" s="19">
        <v>67</v>
      </c>
      <c r="B73" s="19" t="s">
        <v>157</v>
      </c>
      <c r="C73" s="51" t="s">
        <v>14</v>
      </c>
      <c r="D73" s="69">
        <v>300</v>
      </c>
      <c r="E73" s="79"/>
      <c r="F73" s="70">
        <f t="shared" si="3"/>
        <v>0</v>
      </c>
      <c r="G73" s="21"/>
      <c r="H73" s="20">
        <f t="shared" si="4"/>
        <v>0</v>
      </c>
      <c r="I73" s="46">
        <f t="shared" si="5"/>
        <v>0</v>
      </c>
      <c r="J73" s="19"/>
    </row>
    <row r="74" spans="1:10" ht="12.75">
      <c r="A74" s="19">
        <v>68</v>
      </c>
      <c r="B74" s="19" t="s">
        <v>158</v>
      </c>
      <c r="C74" s="51" t="s">
        <v>14</v>
      </c>
      <c r="D74" s="69">
        <v>30</v>
      </c>
      <c r="E74" s="79"/>
      <c r="F74" s="70">
        <f t="shared" si="3"/>
        <v>0</v>
      </c>
      <c r="G74" s="21"/>
      <c r="H74" s="20">
        <f t="shared" si="4"/>
        <v>0</v>
      </c>
      <c r="I74" s="46">
        <f t="shared" si="5"/>
        <v>0</v>
      </c>
      <c r="J74" s="19"/>
    </row>
    <row r="75" spans="1:10" ht="12.75">
      <c r="A75" s="19">
        <v>69</v>
      </c>
      <c r="B75" s="19" t="s">
        <v>159</v>
      </c>
      <c r="C75" s="51" t="s">
        <v>14</v>
      </c>
      <c r="D75" s="69">
        <v>60</v>
      </c>
      <c r="E75" s="79"/>
      <c r="F75" s="70">
        <f t="shared" si="3"/>
        <v>0</v>
      </c>
      <c r="G75" s="21"/>
      <c r="H75" s="20">
        <f t="shared" si="4"/>
        <v>0</v>
      </c>
      <c r="I75" s="46">
        <f t="shared" si="5"/>
        <v>0</v>
      </c>
      <c r="J75" s="19"/>
    </row>
    <row r="76" spans="1:10" ht="12.75">
      <c r="A76" s="19">
        <v>70</v>
      </c>
      <c r="B76" s="19" t="s">
        <v>160</v>
      </c>
      <c r="C76" s="51" t="s">
        <v>14</v>
      </c>
      <c r="D76" s="69">
        <v>60</v>
      </c>
      <c r="E76" s="79"/>
      <c r="F76" s="70">
        <f t="shared" si="3"/>
        <v>0</v>
      </c>
      <c r="G76" s="21"/>
      <c r="H76" s="20">
        <f t="shared" si="4"/>
        <v>0</v>
      </c>
      <c r="I76" s="46">
        <f t="shared" si="5"/>
        <v>0</v>
      </c>
      <c r="J76" s="19"/>
    </row>
    <row r="77" spans="1:10" ht="12.75">
      <c r="A77" s="19">
        <v>71</v>
      </c>
      <c r="B77" s="19" t="s">
        <v>161</v>
      </c>
      <c r="C77" s="51" t="s">
        <v>14</v>
      </c>
      <c r="D77" s="69">
        <v>60</v>
      </c>
      <c r="E77" s="81"/>
      <c r="F77" s="70">
        <f t="shared" si="3"/>
        <v>0</v>
      </c>
      <c r="G77" s="21"/>
      <c r="H77" s="20">
        <f t="shared" si="4"/>
        <v>0</v>
      </c>
      <c r="I77" s="46">
        <f t="shared" si="5"/>
        <v>0</v>
      </c>
      <c r="J77" s="19"/>
    </row>
    <row r="78" spans="1:10" ht="12.75">
      <c r="A78" s="19">
        <v>72</v>
      </c>
      <c r="B78" s="19" t="s">
        <v>162</v>
      </c>
      <c r="C78" s="51" t="s">
        <v>14</v>
      </c>
      <c r="D78" s="69">
        <v>60</v>
      </c>
      <c r="E78" s="79"/>
      <c r="F78" s="70">
        <f t="shared" si="3"/>
        <v>0</v>
      </c>
      <c r="G78" s="21"/>
      <c r="H78" s="20">
        <f t="shared" si="4"/>
        <v>0</v>
      </c>
      <c r="I78" s="46">
        <f t="shared" si="5"/>
        <v>0</v>
      </c>
      <c r="J78" s="19"/>
    </row>
    <row r="79" spans="1:10" ht="12.75">
      <c r="A79" s="19">
        <v>73</v>
      </c>
      <c r="B79" s="19" t="s">
        <v>163</v>
      </c>
      <c r="C79" s="51" t="s">
        <v>14</v>
      </c>
      <c r="D79" s="69">
        <v>40</v>
      </c>
      <c r="E79" s="79"/>
      <c r="F79" s="70">
        <f t="shared" si="3"/>
        <v>0</v>
      </c>
      <c r="G79" s="21"/>
      <c r="H79" s="20">
        <f t="shared" si="4"/>
        <v>0</v>
      </c>
      <c r="I79" s="46">
        <f t="shared" si="5"/>
        <v>0</v>
      </c>
      <c r="J79" s="19"/>
    </row>
    <row r="80" spans="1:10" ht="12.75">
      <c r="A80" s="19">
        <v>74</v>
      </c>
      <c r="B80" s="19" t="s">
        <v>164</v>
      </c>
      <c r="C80" s="51" t="s">
        <v>14</v>
      </c>
      <c r="D80" s="69">
        <v>12</v>
      </c>
      <c r="E80" s="79"/>
      <c r="F80" s="70">
        <f t="shared" si="3"/>
        <v>0</v>
      </c>
      <c r="G80" s="21"/>
      <c r="H80" s="20">
        <f t="shared" si="4"/>
        <v>0</v>
      </c>
      <c r="I80" s="46">
        <f t="shared" si="5"/>
        <v>0</v>
      </c>
      <c r="J80" s="19"/>
    </row>
    <row r="81" spans="1:10" ht="12.75">
      <c r="A81" s="19">
        <v>75</v>
      </c>
      <c r="B81" s="19" t="s">
        <v>165</v>
      </c>
      <c r="C81" s="51" t="s">
        <v>14</v>
      </c>
      <c r="D81" s="69">
        <v>24</v>
      </c>
      <c r="E81" s="79"/>
      <c r="F81" s="70">
        <f t="shared" si="3"/>
        <v>0</v>
      </c>
      <c r="G81" s="21"/>
      <c r="H81" s="20">
        <f t="shared" si="4"/>
        <v>0</v>
      </c>
      <c r="I81" s="46">
        <f t="shared" si="5"/>
        <v>0</v>
      </c>
      <c r="J81" s="19"/>
    </row>
    <row r="82" spans="1:10" ht="12.75">
      <c r="A82" s="19">
        <v>76</v>
      </c>
      <c r="B82" s="19" t="s">
        <v>166</v>
      </c>
      <c r="C82" s="51" t="s">
        <v>14</v>
      </c>
      <c r="D82" s="69">
        <v>24</v>
      </c>
      <c r="E82" s="79"/>
      <c r="F82" s="70">
        <f t="shared" si="3"/>
        <v>0</v>
      </c>
      <c r="G82" s="21"/>
      <c r="H82" s="20">
        <f t="shared" si="4"/>
        <v>0</v>
      </c>
      <c r="I82" s="46">
        <f t="shared" si="5"/>
        <v>0</v>
      </c>
      <c r="J82" s="19"/>
    </row>
    <row r="83" spans="1:10" ht="12.75">
      <c r="A83" s="19">
        <v>77</v>
      </c>
      <c r="B83" s="19" t="s">
        <v>167</v>
      </c>
      <c r="C83" s="51" t="s">
        <v>14</v>
      </c>
      <c r="D83" s="69">
        <v>12</v>
      </c>
      <c r="E83" s="79"/>
      <c r="F83" s="70">
        <f t="shared" si="3"/>
        <v>0</v>
      </c>
      <c r="G83" s="21"/>
      <c r="H83" s="20">
        <f t="shared" si="4"/>
        <v>0</v>
      </c>
      <c r="I83" s="46">
        <f t="shared" si="5"/>
        <v>0</v>
      </c>
      <c r="J83" s="19"/>
    </row>
    <row r="84" spans="1:10" ht="12.75">
      <c r="A84" s="19">
        <v>78</v>
      </c>
      <c r="B84" s="19" t="s">
        <v>168</v>
      </c>
      <c r="C84" s="51" t="s">
        <v>14</v>
      </c>
      <c r="D84" s="69">
        <v>12</v>
      </c>
      <c r="E84" s="79"/>
      <c r="F84" s="70">
        <f t="shared" si="3"/>
        <v>0</v>
      </c>
      <c r="G84" s="21"/>
      <c r="H84" s="20">
        <f t="shared" si="4"/>
        <v>0</v>
      </c>
      <c r="I84" s="46">
        <f t="shared" si="5"/>
        <v>0</v>
      </c>
      <c r="J84" s="19"/>
    </row>
    <row r="85" spans="1:10" ht="12.75">
      <c r="A85" s="19">
        <v>79</v>
      </c>
      <c r="B85" s="19" t="s">
        <v>169</v>
      </c>
      <c r="C85" s="51" t="s">
        <v>14</v>
      </c>
      <c r="D85" s="69">
        <v>30</v>
      </c>
      <c r="E85" s="79"/>
      <c r="F85" s="70">
        <f t="shared" si="3"/>
        <v>0</v>
      </c>
      <c r="G85" s="21"/>
      <c r="H85" s="20">
        <f t="shared" si="4"/>
        <v>0</v>
      </c>
      <c r="I85" s="46">
        <f t="shared" si="5"/>
        <v>0</v>
      </c>
      <c r="J85" s="19"/>
    </row>
    <row r="86" spans="1:10" ht="12.75">
      <c r="A86" s="19">
        <v>80</v>
      </c>
      <c r="B86" s="19" t="s">
        <v>170</v>
      </c>
      <c r="C86" s="51" t="s">
        <v>14</v>
      </c>
      <c r="D86" s="69">
        <v>150</v>
      </c>
      <c r="E86" s="79"/>
      <c r="F86" s="70">
        <f t="shared" si="3"/>
        <v>0</v>
      </c>
      <c r="G86" s="21"/>
      <c r="H86" s="20">
        <f t="shared" si="4"/>
        <v>0</v>
      </c>
      <c r="I86" s="46">
        <f t="shared" si="5"/>
        <v>0</v>
      </c>
      <c r="J86" s="19"/>
    </row>
    <row r="87" spans="1:10" ht="12.75">
      <c r="A87" s="19">
        <v>81</v>
      </c>
      <c r="B87" s="19" t="s">
        <v>171</v>
      </c>
      <c r="C87" s="51" t="s">
        <v>14</v>
      </c>
      <c r="D87" s="69">
        <v>12</v>
      </c>
      <c r="E87" s="79"/>
      <c r="F87" s="70">
        <f t="shared" si="3"/>
        <v>0</v>
      </c>
      <c r="G87" s="21"/>
      <c r="H87" s="20">
        <f t="shared" si="4"/>
        <v>0</v>
      </c>
      <c r="I87" s="46">
        <f t="shared" si="5"/>
        <v>0</v>
      </c>
      <c r="J87" s="19"/>
    </row>
    <row r="88" spans="1:10" ht="12.75">
      <c r="A88" s="19">
        <v>82</v>
      </c>
      <c r="B88" s="19" t="s">
        <v>172</v>
      </c>
      <c r="C88" s="51" t="s">
        <v>14</v>
      </c>
      <c r="D88" s="69">
        <v>3</v>
      </c>
      <c r="E88" s="79"/>
      <c r="F88" s="70">
        <f t="shared" si="3"/>
        <v>0</v>
      </c>
      <c r="G88" s="21"/>
      <c r="H88" s="20">
        <f t="shared" si="4"/>
        <v>0</v>
      </c>
      <c r="I88" s="46">
        <f t="shared" si="5"/>
        <v>0</v>
      </c>
      <c r="J88" s="19"/>
    </row>
    <row r="89" spans="1:10" ht="12.75">
      <c r="A89" s="19">
        <v>83</v>
      </c>
      <c r="B89" s="19" t="s">
        <v>173</v>
      </c>
      <c r="C89" s="51" t="s">
        <v>14</v>
      </c>
      <c r="D89" s="69">
        <v>120</v>
      </c>
      <c r="E89" s="79"/>
      <c r="F89" s="70">
        <f t="shared" si="3"/>
        <v>0</v>
      </c>
      <c r="G89" s="21"/>
      <c r="H89" s="20">
        <f t="shared" si="4"/>
        <v>0</v>
      </c>
      <c r="I89" s="46">
        <f t="shared" si="5"/>
        <v>0</v>
      </c>
      <c r="J89" s="19"/>
    </row>
    <row r="90" spans="1:10" ht="12.75">
      <c r="A90" s="19">
        <v>84</v>
      </c>
      <c r="B90" s="19" t="s">
        <v>174</v>
      </c>
      <c r="C90" s="51" t="s">
        <v>14</v>
      </c>
      <c r="D90" s="69">
        <v>50</v>
      </c>
      <c r="E90" s="79"/>
      <c r="F90" s="70">
        <f t="shared" si="3"/>
        <v>0</v>
      </c>
      <c r="G90" s="21"/>
      <c r="H90" s="20">
        <f t="shared" si="4"/>
        <v>0</v>
      </c>
      <c r="I90" s="46">
        <f t="shared" si="5"/>
        <v>0</v>
      </c>
      <c r="J90" s="19"/>
    </row>
    <row r="91" spans="1:10" ht="12.75">
      <c r="A91" s="19">
        <v>85</v>
      </c>
      <c r="B91" s="19" t="s">
        <v>175</v>
      </c>
      <c r="C91" s="51" t="s">
        <v>14</v>
      </c>
      <c r="D91" s="69">
        <v>10</v>
      </c>
      <c r="E91" s="79"/>
      <c r="F91" s="70">
        <f t="shared" si="3"/>
        <v>0</v>
      </c>
      <c r="G91" s="21"/>
      <c r="H91" s="20">
        <f t="shared" si="4"/>
        <v>0</v>
      </c>
      <c r="I91" s="46">
        <f t="shared" si="5"/>
        <v>0</v>
      </c>
      <c r="J91" s="19"/>
    </row>
    <row r="92" spans="1:10" ht="12.75">
      <c r="A92" s="19">
        <v>86</v>
      </c>
      <c r="B92" s="19" t="s">
        <v>176</v>
      </c>
      <c r="C92" s="51" t="s">
        <v>14</v>
      </c>
      <c r="D92" s="69">
        <v>12</v>
      </c>
      <c r="E92" s="79"/>
      <c r="F92" s="70">
        <f t="shared" si="3"/>
        <v>0</v>
      </c>
      <c r="G92" s="21"/>
      <c r="H92" s="20">
        <f t="shared" si="4"/>
        <v>0</v>
      </c>
      <c r="I92" s="46">
        <f t="shared" si="5"/>
        <v>0</v>
      </c>
      <c r="J92" s="19"/>
    </row>
    <row r="93" spans="1:10" ht="12.75">
      <c r="A93" s="19">
        <v>87</v>
      </c>
      <c r="B93" s="19" t="s">
        <v>177</v>
      </c>
      <c r="C93" s="51" t="s">
        <v>14</v>
      </c>
      <c r="D93" s="69">
        <v>60</v>
      </c>
      <c r="E93" s="79"/>
      <c r="F93" s="70">
        <f t="shared" si="3"/>
        <v>0</v>
      </c>
      <c r="G93" s="21"/>
      <c r="H93" s="20">
        <f t="shared" si="4"/>
        <v>0</v>
      </c>
      <c r="I93" s="46">
        <f t="shared" si="5"/>
        <v>0</v>
      </c>
      <c r="J93" s="19"/>
    </row>
    <row r="94" spans="1:10" ht="12.75">
      <c r="A94" s="19">
        <v>88</v>
      </c>
      <c r="B94" s="19" t="s">
        <v>178</v>
      </c>
      <c r="C94" s="51" t="s">
        <v>14</v>
      </c>
      <c r="D94" s="69">
        <v>60</v>
      </c>
      <c r="E94" s="79"/>
      <c r="F94" s="70">
        <f t="shared" si="3"/>
        <v>0</v>
      </c>
      <c r="G94" s="21"/>
      <c r="H94" s="20">
        <f t="shared" si="4"/>
        <v>0</v>
      </c>
      <c r="I94" s="46">
        <f t="shared" si="5"/>
        <v>0</v>
      </c>
      <c r="J94" s="19"/>
    </row>
    <row r="95" spans="1:10" ht="12.75">
      <c r="A95" s="19">
        <v>89</v>
      </c>
      <c r="B95" s="19" t="s">
        <v>179</v>
      </c>
      <c r="C95" s="51" t="s">
        <v>14</v>
      </c>
      <c r="D95" s="69">
        <v>24</v>
      </c>
      <c r="E95" s="79"/>
      <c r="F95" s="70">
        <f t="shared" si="3"/>
        <v>0</v>
      </c>
      <c r="G95" s="21"/>
      <c r="H95" s="20">
        <f t="shared" si="4"/>
        <v>0</v>
      </c>
      <c r="I95" s="46">
        <f t="shared" si="5"/>
        <v>0</v>
      </c>
      <c r="J95" s="19"/>
    </row>
    <row r="96" spans="1:10" ht="12.75">
      <c r="A96" s="19">
        <v>90</v>
      </c>
      <c r="B96" s="19" t="s">
        <v>180</v>
      </c>
      <c r="C96" s="51" t="s">
        <v>14</v>
      </c>
      <c r="D96" s="69">
        <v>60</v>
      </c>
      <c r="E96" s="79"/>
      <c r="F96" s="70">
        <f t="shared" si="3"/>
        <v>0</v>
      </c>
      <c r="G96" s="21"/>
      <c r="H96" s="20">
        <f t="shared" si="4"/>
        <v>0</v>
      </c>
      <c r="I96" s="46">
        <f t="shared" si="5"/>
        <v>0</v>
      </c>
      <c r="J96" s="19"/>
    </row>
    <row r="97" spans="1:10" ht="12.75">
      <c r="A97" s="19">
        <v>91</v>
      </c>
      <c r="B97" s="19" t="s">
        <v>181</v>
      </c>
      <c r="C97" s="51" t="s">
        <v>14</v>
      </c>
      <c r="D97" s="69">
        <v>60</v>
      </c>
      <c r="E97" s="79"/>
      <c r="F97" s="70">
        <f t="shared" si="3"/>
        <v>0</v>
      </c>
      <c r="G97" s="21"/>
      <c r="H97" s="20">
        <f t="shared" si="4"/>
        <v>0</v>
      </c>
      <c r="I97" s="46">
        <f t="shared" si="5"/>
        <v>0</v>
      </c>
      <c r="J97" s="19"/>
    </row>
    <row r="98" spans="1:10" ht="12.75">
      <c r="A98" s="19">
        <v>92</v>
      </c>
      <c r="B98" s="19" t="s">
        <v>182</v>
      </c>
      <c r="C98" s="51" t="s">
        <v>114</v>
      </c>
      <c r="D98" s="69">
        <v>10</v>
      </c>
      <c r="E98" s="79"/>
      <c r="F98" s="70">
        <f t="shared" si="3"/>
        <v>0</v>
      </c>
      <c r="G98" s="21"/>
      <c r="H98" s="20">
        <f t="shared" si="4"/>
        <v>0</v>
      </c>
      <c r="I98" s="46">
        <f t="shared" si="5"/>
        <v>0</v>
      </c>
      <c r="J98" s="19"/>
    </row>
    <row r="99" spans="1:10" ht="12.75">
      <c r="A99" s="19">
        <v>93</v>
      </c>
      <c r="B99" s="19" t="s">
        <v>183</v>
      </c>
      <c r="C99" s="51" t="s">
        <v>114</v>
      </c>
      <c r="D99" s="69">
        <v>12</v>
      </c>
      <c r="E99" s="79"/>
      <c r="F99" s="70">
        <f t="shared" si="3"/>
        <v>0</v>
      </c>
      <c r="G99" s="21"/>
      <c r="H99" s="20">
        <f t="shared" si="4"/>
        <v>0</v>
      </c>
      <c r="I99" s="46">
        <f t="shared" si="5"/>
        <v>0</v>
      </c>
      <c r="J99" s="19"/>
    </row>
    <row r="100" spans="1:10" ht="12.75">
      <c r="A100" s="19">
        <v>94</v>
      </c>
      <c r="B100" s="19" t="s">
        <v>184</v>
      </c>
      <c r="C100" s="51" t="s">
        <v>14</v>
      </c>
      <c r="D100" s="69">
        <v>36</v>
      </c>
      <c r="E100" s="79"/>
      <c r="F100" s="70">
        <f t="shared" si="3"/>
        <v>0</v>
      </c>
      <c r="G100" s="21"/>
      <c r="H100" s="20">
        <f t="shared" si="4"/>
        <v>0</v>
      </c>
      <c r="I100" s="46">
        <f t="shared" si="5"/>
        <v>0</v>
      </c>
      <c r="J100" s="19"/>
    </row>
    <row r="101" spans="1:10" ht="12.75">
      <c r="A101" s="19">
        <v>95</v>
      </c>
      <c r="B101" s="19" t="s">
        <v>185</v>
      </c>
      <c r="C101" s="51" t="s">
        <v>14</v>
      </c>
      <c r="D101" s="69">
        <v>15</v>
      </c>
      <c r="E101" s="79"/>
      <c r="F101" s="70">
        <f t="shared" si="3"/>
        <v>0</v>
      </c>
      <c r="G101" s="21"/>
      <c r="H101" s="20">
        <f t="shared" si="4"/>
        <v>0</v>
      </c>
      <c r="I101" s="46">
        <f t="shared" si="5"/>
        <v>0</v>
      </c>
      <c r="J101" s="19"/>
    </row>
    <row r="102" spans="1:10" ht="12.75">
      <c r="A102" s="19">
        <v>96</v>
      </c>
      <c r="B102" s="19" t="s">
        <v>186</v>
      </c>
      <c r="C102" s="51" t="s">
        <v>14</v>
      </c>
      <c r="D102" s="69">
        <v>60</v>
      </c>
      <c r="E102" s="79"/>
      <c r="F102" s="70">
        <f t="shared" si="3"/>
        <v>0</v>
      </c>
      <c r="G102" s="21"/>
      <c r="H102" s="20">
        <f t="shared" si="4"/>
        <v>0</v>
      </c>
      <c r="I102" s="46">
        <f t="shared" si="5"/>
        <v>0</v>
      </c>
      <c r="J102" s="19"/>
    </row>
    <row r="103" spans="1:10" ht="12.75">
      <c r="A103" s="19">
        <v>97</v>
      </c>
      <c r="B103" s="19" t="s">
        <v>187</v>
      </c>
      <c r="C103" s="51" t="s">
        <v>14</v>
      </c>
      <c r="D103" s="69">
        <v>60</v>
      </c>
      <c r="E103" s="79"/>
      <c r="F103" s="70">
        <f t="shared" si="3"/>
        <v>0</v>
      </c>
      <c r="G103" s="21"/>
      <c r="H103" s="20">
        <f t="shared" si="4"/>
        <v>0</v>
      </c>
      <c r="I103" s="46">
        <f t="shared" si="5"/>
        <v>0</v>
      </c>
      <c r="J103" s="19"/>
    </row>
    <row r="104" spans="1:10" ht="12.75">
      <c r="A104" s="19">
        <v>98</v>
      </c>
      <c r="B104" s="19" t="s">
        <v>188</v>
      </c>
      <c r="C104" s="51" t="s">
        <v>14</v>
      </c>
      <c r="D104" s="69">
        <v>3500</v>
      </c>
      <c r="E104" s="79"/>
      <c r="F104" s="70">
        <f t="shared" si="3"/>
        <v>0</v>
      </c>
      <c r="G104" s="21"/>
      <c r="H104" s="20">
        <f t="shared" si="4"/>
        <v>0</v>
      </c>
      <c r="I104" s="46">
        <f t="shared" si="5"/>
        <v>0</v>
      </c>
      <c r="J104" s="56"/>
    </row>
    <row r="105" spans="1:10" ht="12.75">
      <c r="A105" s="19">
        <v>99</v>
      </c>
      <c r="B105" s="19" t="s">
        <v>189</v>
      </c>
      <c r="C105" s="51" t="s">
        <v>14</v>
      </c>
      <c r="D105" s="69">
        <v>200</v>
      </c>
      <c r="E105" s="79"/>
      <c r="F105" s="70">
        <f t="shared" si="3"/>
        <v>0</v>
      </c>
      <c r="G105" s="21"/>
      <c r="H105" s="20">
        <f t="shared" si="4"/>
        <v>0</v>
      </c>
      <c r="I105" s="46">
        <f t="shared" si="5"/>
        <v>0</v>
      </c>
      <c r="J105" s="19"/>
    </row>
    <row r="106" spans="1:10" ht="12.75">
      <c r="A106" s="19">
        <v>100</v>
      </c>
      <c r="B106" s="19" t="s">
        <v>190</v>
      </c>
      <c r="C106" s="51" t="s">
        <v>14</v>
      </c>
      <c r="D106" s="69">
        <v>240</v>
      </c>
      <c r="E106" s="79"/>
      <c r="F106" s="70">
        <f t="shared" si="3"/>
        <v>0</v>
      </c>
      <c r="G106" s="21"/>
      <c r="H106" s="20">
        <f t="shared" si="4"/>
        <v>0</v>
      </c>
      <c r="I106" s="46">
        <f t="shared" si="5"/>
        <v>0</v>
      </c>
      <c r="J106" s="19"/>
    </row>
    <row r="107" spans="1:10" ht="12.75">
      <c r="A107" s="19">
        <v>101</v>
      </c>
      <c r="B107" s="19" t="s">
        <v>191</v>
      </c>
      <c r="C107" s="51" t="s">
        <v>14</v>
      </c>
      <c r="D107" s="69">
        <v>240</v>
      </c>
      <c r="E107" s="79"/>
      <c r="F107" s="70">
        <f t="shared" si="3"/>
        <v>0</v>
      </c>
      <c r="G107" s="21"/>
      <c r="H107" s="20">
        <f t="shared" si="4"/>
        <v>0</v>
      </c>
      <c r="I107" s="46">
        <f t="shared" si="5"/>
        <v>0</v>
      </c>
      <c r="J107" s="19"/>
    </row>
    <row r="108" spans="1:10" ht="12.75">
      <c r="A108" s="19">
        <v>102</v>
      </c>
      <c r="B108" s="19" t="s">
        <v>192</v>
      </c>
      <c r="C108" s="51" t="s">
        <v>14</v>
      </c>
      <c r="D108" s="69">
        <v>120</v>
      </c>
      <c r="E108" s="79"/>
      <c r="F108" s="70">
        <f t="shared" si="3"/>
        <v>0</v>
      </c>
      <c r="G108" s="21"/>
      <c r="H108" s="20">
        <f t="shared" si="4"/>
        <v>0</v>
      </c>
      <c r="I108" s="46">
        <f t="shared" si="5"/>
        <v>0</v>
      </c>
      <c r="J108" s="19"/>
    </row>
    <row r="109" spans="1:10" ht="12.75">
      <c r="A109" s="19">
        <v>103</v>
      </c>
      <c r="B109" s="19" t="s">
        <v>193</v>
      </c>
      <c r="C109" s="51" t="s">
        <v>14</v>
      </c>
      <c r="D109" s="69">
        <v>6</v>
      </c>
      <c r="E109" s="79"/>
      <c r="F109" s="70">
        <f t="shared" si="3"/>
        <v>0</v>
      </c>
      <c r="G109" s="21"/>
      <c r="H109" s="20">
        <f t="shared" si="4"/>
        <v>0</v>
      </c>
      <c r="I109" s="46">
        <f t="shared" si="5"/>
        <v>0</v>
      </c>
      <c r="J109" s="19"/>
    </row>
    <row r="110" spans="1:10" ht="12.75">
      <c r="A110" s="19">
        <v>104</v>
      </c>
      <c r="B110" s="19" t="s">
        <v>194</v>
      </c>
      <c r="C110" s="51" t="s">
        <v>14</v>
      </c>
      <c r="D110" s="69">
        <v>30</v>
      </c>
      <c r="E110" s="79"/>
      <c r="F110" s="70">
        <f t="shared" si="3"/>
        <v>0</v>
      </c>
      <c r="G110" s="21"/>
      <c r="H110" s="20">
        <f t="shared" si="4"/>
        <v>0</v>
      </c>
      <c r="I110" s="46">
        <f t="shared" si="5"/>
        <v>0</v>
      </c>
      <c r="J110" s="19"/>
    </row>
    <row r="111" spans="1:10" ht="12.75">
      <c r="A111" s="19">
        <v>105</v>
      </c>
      <c r="B111" s="19" t="s">
        <v>195</v>
      </c>
      <c r="C111" s="51" t="s">
        <v>14</v>
      </c>
      <c r="D111" s="69">
        <v>15</v>
      </c>
      <c r="E111" s="79"/>
      <c r="F111" s="70">
        <f t="shared" si="3"/>
        <v>0</v>
      </c>
      <c r="G111" s="21"/>
      <c r="H111" s="20">
        <f t="shared" si="4"/>
        <v>0</v>
      </c>
      <c r="I111" s="46">
        <f t="shared" si="5"/>
        <v>0</v>
      </c>
      <c r="J111" s="19"/>
    </row>
    <row r="112" spans="1:10" ht="12.75">
      <c r="A112" s="19">
        <v>106</v>
      </c>
      <c r="B112" s="19" t="s">
        <v>196</v>
      </c>
      <c r="C112" s="51" t="s">
        <v>14</v>
      </c>
      <c r="D112" s="69">
        <v>24</v>
      </c>
      <c r="E112" s="79"/>
      <c r="F112" s="70">
        <f t="shared" si="3"/>
        <v>0</v>
      </c>
      <c r="G112" s="21"/>
      <c r="H112" s="20">
        <f t="shared" si="4"/>
        <v>0</v>
      </c>
      <c r="I112" s="46">
        <f t="shared" si="5"/>
        <v>0</v>
      </c>
      <c r="J112" s="19"/>
    </row>
    <row r="113" spans="1:10" ht="12.75">
      <c r="A113" s="19">
        <v>107</v>
      </c>
      <c r="B113" s="19" t="s">
        <v>197</v>
      </c>
      <c r="C113" s="51" t="s">
        <v>14</v>
      </c>
      <c r="D113" s="69">
        <v>24</v>
      </c>
      <c r="E113" s="79"/>
      <c r="F113" s="70">
        <f t="shared" si="3"/>
        <v>0</v>
      </c>
      <c r="G113" s="21"/>
      <c r="H113" s="20">
        <f t="shared" si="4"/>
        <v>0</v>
      </c>
      <c r="I113" s="46">
        <f t="shared" si="5"/>
        <v>0</v>
      </c>
      <c r="J113" s="19"/>
    </row>
    <row r="114" spans="1:10" ht="12.75">
      <c r="A114" s="19">
        <v>108</v>
      </c>
      <c r="B114" s="19" t="s">
        <v>198</v>
      </c>
      <c r="C114" s="51" t="s">
        <v>13</v>
      </c>
      <c r="D114" s="69">
        <v>6</v>
      </c>
      <c r="E114" s="79"/>
      <c r="F114" s="70">
        <f t="shared" si="3"/>
        <v>0</v>
      </c>
      <c r="G114" s="21"/>
      <c r="H114" s="20">
        <f t="shared" si="4"/>
        <v>0</v>
      </c>
      <c r="I114" s="46">
        <f t="shared" si="5"/>
        <v>0</v>
      </c>
      <c r="J114" s="19"/>
    </row>
    <row r="115" spans="1:10" ht="12.75">
      <c r="A115" s="19">
        <v>109</v>
      </c>
      <c r="B115" s="19" t="s">
        <v>199</v>
      </c>
      <c r="C115" s="51" t="s">
        <v>105</v>
      </c>
      <c r="D115" s="69">
        <v>10</v>
      </c>
      <c r="E115" s="79"/>
      <c r="F115" s="70">
        <f t="shared" si="3"/>
        <v>0</v>
      </c>
      <c r="G115" s="21"/>
      <c r="H115" s="20">
        <f t="shared" si="4"/>
        <v>0</v>
      </c>
      <c r="I115" s="46">
        <f t="shared" si="5"/>
        <v>0</v>
      </c>
      <c r="J115" s="19"/>
    </row>
    <row r="116" spans="1:10" ht="12.75">
      <c r="A116" s="19">
        <v>110</v>
      </c>
      <c r="B116" s="19" t="s">
        <v>200</v>
      </c>
      <c r="C116" s="51" t="s">
        <v>13</v>
      </c>
      <c r="D116" s="69">
        <v>6</v>
      </c>
      <c r="E116" s="79"/>
      <c r="F116" s="70">
        <f t="shared" si="3"/>
        <v>0</v>
      </c>
      <c r="G116" s="21"/>
      <c r="H116" s="20">
        <f t="shared" si="4"/>
        <v>0</v>
      </c>
      <c r="I116" s="46">
        <f t="shared" si="5"/>
        <v>0</v>
      </c>
      <c r="J116" s="19"/>
    </row>
    <row r="117" spans="1:10" ht="12.75">
      <c r="A117" s="19">
        <v>111</v>
      </c>
      <c r="B117" s="19" t="s">
        <v>201</v>
      </c>
      <c r="C117" s="51" t="s">
        <v>13</v>
      </c>
      <c r="D117" s="69">
        <v>6</v>
      </c>
      <c r="E117" s="79"/>
      <c r="F117" s="70">
        <f t="shared" si="3"/>
        <v>0</v>
      </c>
      <c r="G117" s="21"/>
      <c r="H117" s="20">
        <f t="shared" si="4"/>
        <v>0</v>
      </c>
      <c r="I117" s="46">
        <f t="shared" si="5"/>
        <v>0</v>
      </c>
      <c r="J117" s="19"/>
    </row>
    <row r="118" spans="1:10" ht="12.75">
      <c r="A118" s="19">
        <v>112</v>
      </c>
      <c r="B118" s="19" t="s">
        <v>202</v>
      </c>
      <c r="C118" s="51" t="s">
        <v>14</v>
      </c>
      <c r="D118" s="69">
        <v>200</v>
      </c>
      <c r="E118" s="79"/>
      <c r="F118" s="70">
        <f t="shared" si="3"/>
        <v>0</v>
      </c>
      <c r="G118" s="21"/>
      <c r="H118" s="20">
        <f t="shared" si="4"/>
        <v>0</v>
      </c>
      <c r="I118" s="46">
        <f t="shared" si="5"/>
        <v>0</v>
      </c>
      <c r="J118" s="19"/>
    </row>
    <row r="119" spans="1:10" ht="12.75">
      <c r="A119" s="19">
        <v>113</v>
      </c>
      <c r="B119" s="19" t="s">
        <v>203</v>
      </c>
      <c r="C119" s="51" t="s">
        <v>14</v>
      </c>
      <c r="D119" s="69">
        <v>30</v>
      </c>
      <c r="E119" s="79"/>
      <c r="F119" s="70">
        <f t="shared" si="3"/>
        <v>0</v>
      </c>
      <c r="G119" s="21"/>
      <c r="H119" s="20">
        <f t="shared" si="4"/>
        <v>0</v>
      </c>
      <c r="I119" s="46">
        <f t="shared" si="5"/>
        <v>0</v>
      </c>
      <c r="J119" s="19"/>
    </row>
    <row r="120" spans="1:10" ht="12.75">
      <c r="A120" s="19">
        <v>114</v>
      </c>
      <c r="B120" s="19" t="s">
        <v>204</v>
      </c>
      <c r="C120" s="51" t="s">
        <v>14</v>
      </c>
      <c r="D120" s="69">
        <v>20</v>
      </c>
      <c r="E120" s="79"/>
      <c r="F120" s="70">
        <f t="shared" si="3"/>
        <v>0</v>
      </c>
      <c r="G120" s="21"/>
      <c r="H120" s="20">
        <f t="shared" si="4"/>
        <v>0</v>
      </c>
      <c r="I120" s="46">
        <f t="shared" si="5"/>
        <v>0</v>
      </c>
      <c r="J120" s="19"/>
    </row>
    <row r="121" spans="1:10" ht="12.75">
      <c r="A121" s="19">
        <v>115</v>
      </c>
      <c r="B121" s="19" t="s">
        <v>205</v>
      </c>
      <c r="C121" s="51" t="s">
        <v>14</v>
      </c>
      <c r="D121" s="69">
        <v>150</v>
      </c>
      <c r="E121" s="79"/>
      <c r="F121" s="70">
        <f t="shared" si="3"/>
        <v>0</v>
      </c>
      <c r="G121" s="21"/>
      <c r="H121" s="20">
        <f t="shared" si="4"/>
        <v>0</v>
      </c>
      <c r="I121" s="46">
        <f t="shared" si="5"/>
        <v>0</v>
      </c>
      <c r="J121" s="19"/>
    </row>
    <row r="122" spans="1:10" ht="12.75">
      <c r="A122" s="19">
        <v>116</v>
      </c>
      <c r="B122" s="19" t="s">
        <v>206</v>
      </c>
      <c r="C122" s="51" t="s">
        <v>14</v>
      </c>
      <c r="D122" s="69">
        <v>12</v>
      </c>
      <c r="E122" s="79"/>
      <c r="F122" s="70">
        <f t="shared" si="3"/>
        <v>0</v>
      </c>
      <c r="G122" s="21"/>
      <c r="H122" s="20">
        <f t="shared" si="4"/>
        <v>0</v>
      </c>
      <c r="I122" s="46">
        <f t="shared" si="5"/>
        <v>0</v>
      </c>
      <c r="J122" s="19"/>
    </row>
    <row r="123" spans="1:10" ht="12.75">
      <c r="A123" s="19">
        <v>117</v>
      </c>
      <c r="B123" s="19" t="s">
        <v>207</v>
      </c>
      <c r="C123" s="51" t="s">
        <v>14</v>
      </c>
      <c r="D123" s="69">
        <v>240</v>
      </c>
      <c r="E123" s="79"/>
      <c r="F123" s="70">
        <f t="shared" si="3"/>
        <v>0</v>
      </c>
      <c r="G123" s="21"/>
      <c r="H123" s="20">
        <f t="shared" si="4"/>
        <v>0</v>
      </c>
      <c r="I123" s="46">
        <f t="shared" si="5"/>
        <v>0</v>
      </c>
      <c r="J123" s="19"/>
    </row>
    <row r="124" spans="1:10" ht="12.75">
      <c r="A124" s="19">
        <v>118</v>
      </c>
      <c r="B124" s="19" t="s">
        <v>208</v>
      </c>
      <c r="C124" s="51" t="s">
        <v>14</v>
      </c>
      <c r="D124" s="69">
        <v>240</v>
      </c>
      <c r="E124" s="79"/>
      <c r="F124" s="70">
        <f t="shared" si="3"/>
        <v>0</v>
      </c>
      <c r="G124" s="21"/>
      <c r="H124" s="20">
        <f t="shared" si="4"/>
        <v>0</v>
      </c>
      <c r="I124" s="46">
        <f t="shared" si="5"/>
        <v>0</v>
      </c>
      <c r="J124" s="19"/>
    </row>
    <row r="125" spans="1:10" ht="12.75">
      <c r="A125" s="19">
        <v>119</v>
      </c>
      <c r="B125" s="19" t="s">
        <v>209</v>
      </c>
      <c r="C125" s="51" t="s">
        <v>14</v>
      </c>
      <c r="D125" s="69">
        <v>240</v>
      </c>
      <c r="E125" s="79"/>
      <c r="F125" s="70">
        <f t="shared" si="3"/>
        <v>0</v>
      </c>
      <c r="G125" s="21"/>
      <c r="H125" s="20">
        <f t="shared" si="4"/>
        <v>0</v>
      </c>
      <c r="I125" s="46">
        <f t="shared" si="5"/>
        <v>0</v>
      </c>
      <c r="J125" s="19"/>
    </row>
    <row r="126" spans="1:10" ht="12.75">
      <c r="A126" s="19">
        <v>120</v>
      </c>
      <c r="B126" s="19" t="s">
        <v>210</v>
      </c>
      <c r="C126" s="51" t="s">
        <v>14</v>
      </c>
      <c r="D126" s="69">
        <v>200</v>
      </c>
      <c r="E126" s="79"/>
      <c r="F126" s="70">
        <f t="shared" si="3"/>
        <v>0</v>
      </c>
      <c r="G126" s="21"/>
      <c r="H126" s="20">
        <f t="shared" si="4"/>
        <v>0</v>
      </c>
      <c r="I126" s="46">
        <f t="shared" si="5"/>
        <v>0</v>
      </c>
      <c r="J126" s="19"/>
    </row>
    <row r="127" spans="1:10" ht="12.75">
      <c r="A127" s="19">
        <v>121</v>
      </c>
      <c r="B127" s="19" t="s">
        <v>211</v>
      </c>
      <c r="C127" s="51" t="s">
        <v>14</v>
      </c>
      <c r="D127" s="69">
        <v>150</v>
      </c>
      <c r="E127" s="79"/>
      <c r="F127" s="70">
        <f t="shared" si="3"/>
        <v>0</v>
      </c>
      <c r="G127" s="21"/>
      <c r="H127" s="20">
        <f t="shared" si="4"/>
        <v>0</v>
      </c>
      <c r="I127" s="46">
        <f t="shared" si="5"/>
        <v>0</v>
      </c>
      <c r="J127" s="19"/>
    </row>
    <row r="128" spans="1:10" ht="12.75">
      <c r="A128" s="19">
        <v>122</v>
      </c>
      <c r="B128" s="19" t="s">
        <v>212</v>
      </c>
      <c r="C128" s="51" t="s">
        <v>14</v>
      </c>
      <c r="D128" s="69">
        <v>30</v>
      </c>
      <c r="E128" s="79"/>
      <c r="F128" s="70">
        <f t="shared" si="3"/>
        <v>0</v>
      </c>
      <c r="G128" s="21"/>
      <c r="H128" s="20">
        <f t="shared" si="4"/>
        <v>0</v>
      </c>
      <c r="I128" s="46">
        <f t="shared" si="5"/>
        <v>0</v>
      </c>
      <c r="J128" s="19"/>
    </row>
    <row r="129" spans="1:10" ht="12.75">
      <c r="A129" s="19">
        <v>123</v>
      </c>
      <c r="B129" s="19" t="s">
        <v>213</v>
      </c>
      <c r="C129" s="51" t="s">
        <v>14</v>
      </c>
      <c r="D129" s="69">
        <v>30</v>
      </c>
      <c r="E129" s="79"/>
      <c r="F129" s="70">
        <f t="shared" si="3"/>
        <v>0</v>
      </c>
      <c r="G129" s="21"/>
      <c r="H129" s="20">
        <f t="shared" si="4"/>
        <v>0</v>
      </c>
      <c r="I129" s="46">
        <f t="shared" si="5"/>
        <v>0</v>
      </c>
      <c r="J129" s="19"/>
    </row>
    <row r="130" spans="1:10" ht="12.75">
      <c r="A130" s="19">
        <v>124</v>
      </c>
      <c r="B130" s="19" t="s">
        <v>214</v>
      </c>
      <c r="C130" s="51" t="s">
        <v>14</v>
      </c>
      <c r="D130" s="69">
        <v>6</v>
      </c>
      <c r="E130" s="79"/>
      <c r="F130" s="70">
        <f t="shared" si="3"/>
        <v>0</v>
      </c>
      <c r="G130" s="21"/>
      <c r="H130" s="20">
        <f t="shared" si="4"/>
        <v>0</v>
      </c>
      <c r="I130" s="46">
        <f t="shared" si="5"/>
        <v>0</v>
      </c>
      <c r="J130" s="19"/>
    </row>
    <row r="131" spans="1:10" ht="12.75">
      <c r="A131" s="19">
        <v>125</v>
      </c>
      <c r="B131" s="19" t="s">
        <v>215</v>
      </c>
      <c r="C131" s="51" t="s">
        <v>14</v>
      </c>
      <c r="D131" s="69">
        <v>24</v>
      </c>
      <c r="E131" s="79"/>
      <c r="F131" s="70">
        <f t="shared" si="3"/>
        <v>0</v>
      </c>
      <c r="G131" s="21"/>
      <c r="H131" s="20">
        <f t="shared" si="4"/>
        <v>0</v>
      </c>
      <c r="I131" s="46">
        <f t="shared" si="5"/>
        <v>0</v>
      </c>
      <c r="J131" s="19"/>
    </row>
    <row r="132" spans="1:10" ht="12.75">
      <c r="A132" s="19">
        <v>126</v>
      </c>
      <c r="B132" s="19" t="s">
        <v>216</v>
      </c>
      <c r="C132" s="51" t="s">
        <v>14</v>
      </c>
      <c r="D132" s="69">
        <v>400</v>
      </c>
      <c r="E132" s="79"/>
      <c r="F132" s="70">
        <f t="shared" si="3"/>
        <v>0</v>
      </c>
      <c r="G132" s="21"/>
      <c r="H132" s="20">
        <f t="shared" si="4"/>
        <v>0</v>
      </c>
      <c r="I132" s="46">
        <f t="shared" si="5"/>
        <v>0</v>
      </c>
      <c r="J132" s="19"/>
    </row>
    <row r="133" spans="1:10" ht="12.75">
      <c r="A133" s="19">
        <v>127</v>
      </c>
      <c r="B133" s="19" t="s">
        <v>217</v>
      </c>
      <c r="C133" s="51" t="s">
        <v>14</v>
      </c>
      <c r="D133" s="69">
        <v>12</v>
      </c>
      <c r="E133" s="79"/>
      <c r="F133" s="70">
        <f t="shared" si="3"/>
        <v>0</v>
      </c>
      <c r="G133" s="21"/>
      <c r="H133" s="20">
        <f t="shared" si="4"/>
        <v>0</v>
      </c>
      <c r="I133" s="46">
        <f t="shared" si="5"/>
        <v>0</v>
      </c>
      <c r="J133" s="19"/>
    </row>
    <row r="134" spans="1:10" ht="12.75">
      <c r="A134" s="19">
        <v>128</v>
      </c>
      <c r="B134" s="19" t="s">
        <v>218</v>
      </c>
      <c r="C134" s="51" t="s">
        <v>14</v>
      </c>
      <c r="D134" s="69">
        <v>240</v>
      </c>
      <c r="E134" s="79"/>
      <c r="F134" s="70">
        <f t="shared" si="3"/>
        <v>0</v>
      </c>
      <c r="G134" s="21"/>
      <c r="H134" s="20">
        <f t="shared" si="4"/>
        <v>0</v>
      </c>
      <c r="I134" s="46">
        <f t="shared" si="5"/>
        <v>0</v>
      </c>
      <c r="J134" s="19"/>
    </row>
    <row r="135" spans="1:10" ht="12.75">
      <c r="A135" s="19">
        <v>129</v>
      </c>
      <c r="B135" s="19" t="s">
        <v>219</v>
      </c>
      <c r="C135" s="51" t="s">
        <v>14</v>
      </c>
      <c r="D135" s="69">
        <v>60</v>
      </c>
      <c r="E135" s="79"/>
      <c r="F135" s="70">
        <f aca="true" t="shared" si="6" ref="F135:F198">D135*E135</f>
        <v>0</v>
      </c>
      <c r="G135" s="21"/>
      <c r="H135" s="20">
        <f t="shared" si="4"/>
        <v>0</v>
      </c>
      <c r="I135" s="46">
        <f t="shared" si="5"/>
        <v>0</v>
      </c>
      <c r="J135" s="19"/>
    </row>
    <row r="136" spans="1:10" ht="12.75">
      <c r="A136" s="19">
        <v>130</v>
      </c>
      <c r="B136" s="19" t="s">
        <v>220</v>
      </c>
      <c r="C136" s="51" t="s">
        <v>14</v>
      </c>
      <c r="D136" s="69">
        <v>12</v>
      </c>
      <c r="E136" s="79"/>
      <c r="F136" s="70">
        <f t="shared" si="6"/>
        <v>0</v>
      </c>
      <c r="G136" s="21"/>
      <c r="H136" s="20">
        <f aca="true" t="shared" si="7" ref="H136:H199">SUM(F136*8%)</f>
        <v>0</v>
      </c>
      <c r="I136" s="46">
        <f aca="true" t="shared" si="8" ref="I136:I199">SUM(F136+H136)</f>
        <v>0</v>
      </c>
      <c r="J136" s="19"/>
    </row>
    <row r="137" spans="1:10" ht="12.75">
      <c r="A137" s="19">
        <v>131</v>
      </c>
      <c r="B137" s="19" t="s">
        <v>221</v>
      </c>
      <c r="C137" s="51" t="s">
        <v>14</v>
      </c>
      <c r="D137" s="69">
        <v>12</v>
      </c>
      <c r="E137" s="79"/>
      <c r="F137" s="70">
        <f t="shared" si="6"/>
        <v>0</v>
      </c>
      <c r="G137" s="21"/>
      <c r="H137" s="20">
        <f t="shared" si="7"/>
        <v>0</v>
      </c>
      <c r="I137" s="46">
        <f t="shared" si="8"/>
        <v>0</v>
      </c>
      <c r="J137" s="19"/>
    </row>
    <row r="138" spans="1:10" ht="12.75">
      <c r="A138" s="19">
        <v>132</v>
      </c>
      <c r="B138" s="19" t="s">
        <v>222</v>
      </c>
      <c r="C138" s="51" t="s">
        <v>14</v>
      </c>
      <c r="D138" s="69">
        <v>6</v>
      </c>
      <c r="E138" s="79"/>
      <c r="F138" s="70">
        <f t="shared" si="6"/>
        <v>0</v>
      </c>
      <c r="G138" s="21"/>
      <c r="H138" s="20">
        <f t="shared" si="7"/>
        <v>0</v>
      </c>
      <c r="I138" s="46">
        <f t="shared" si="8"/>
        <v>0</v>
      </c>
      <c r="J138" s="19"/>
    </row>
    <row r="139" spans="1:10" ht="12.75">
      <c r="A139" s="19">
        <v>133</v>
      </c>
      <c r="B139" s="19" t="s">
        <v>223</v>
      </c>
      <c r="C139" s="51" t="s">
        <v>14</v>
      </c>
      <c r="D139" s="69">
        <v>24</v>
      </c>
      <c r="E139" s="79"/>
      <c r="F139" s="70">
        <f t="shared" si="6"/>
        <v>0</v>
      </c>
      <c r="G139" s="21"/>
      <c r="H139" s="20">
        <f t="shared" si="7"/>
        <v>0</v>
      </c>
      <c r="I139" s="46">
        <f t="shared" si="8"/>
        <v>0</v>
      </c>
      <c r="J139" s="19"/>
    </row>
    <row r="140" spans="1:10" ht="12.75">
      <c r="A140" s="19">
        <v>134</v>
      </c>
      <c r="B140" s="19" t="s">
        <v>224</v>
      </c>
      <c r="C140" s="51" t="s">
        <v>14</v>
      </c>
      <c r="D140" s="69">
        <v>24</v>
      </c>
      <c r="E140" s="79"/>
      <c r="F140" s="70">
        <f t="shared" si="6"/>
        <v>0</v>
      </c>
      <c r="G140" s="21"/>
      <c r="H140" s="20">
        <f t="shared" si="7"/>
        <v>0</v>
      </c>
      <c r="I140" s="46">
        <f t="shared" si="8"/>
        <v>0</v>
      </c>
      <c r="J140" s="19"/>
    </row>
    <row r="141" spans="1:10" ht="12.75">
      <c r="A141" s="19">
        <v>135</v>
      </c>
      <c r="B141" s="19" t="s">
        <v>225</v>
      </c>
      <c r="C141" s="51" t="s">
        <v>14</v>
      </c>
      <c r="D141" s="69">
        <v>24</v>
      </c>
      <c r="E141" s="79"/>
      <c r="F141" s="70">
        <f t="shared" si="6"/>
        <v>0</v>
      </c>
      <c r="G141" s="21"/>
      <c r="H141" s="20">
        <f t="shared" si="7"/>
        <v>0</v>
      </c>
      <c r="I141" s="46">
        <f t="shared" si="8"/>
        <v>0</v>
      </c>
      <c r="J141" s="19"/>
    </row>
    <row r="142" spans="1:10" ht="12.75">
      <c r="A142" s="19">
        <v>136</v>
      </c>
      <c r="B142" s="19" t="s">
        <v>226</v>
      </c>
      <c r="C142" s="51" t="s">
        <v>14</v>
      </c>
      <c r="D142" s="69">
        <v>1500</v>
      </c>
      <c r="E142" s="79"/>
      <c r="F142" s="70">
        <f t="shared" si="6"/>
        <v>0</v>
      </c>
      <c r="G142" s="21"/>
      <c r="H142" s="20">
        <f t="shared" si="7"/>
        <v>0</v>
      </c>
      <c r="I142" s="46">
        <f t="shared" si="8"/>
        <v>0</v>
      </c>
      <c r="J142" s="19"/>
    </row>
    <row r="143" spans="1:10" ht="12.75">
      <c r="A143" s="19">
        <v>137</v>
      </c>
      <c r="B143" s="19" t="s">
        <v>227</v>
      </c>
      <c r="C143" s="51" t="s">
        <v>14</v>
      </c>
      <c r="D143" s="69">
        <v>30</v>
      </c>
      <c r="E143" s="79"/>
      <c r="F143" s="70">
        <f t="shared" si="6"/>
        <v>0</v>
      </c>
      <c r="G143" s="21"/>
      <c r="H143" s="20">
        <f t="shared" si="7"/>
        <v>0</v>
      </c>
      <c r="I143" s="46">
        <f t="shared" si="8"/>
        <v>0</v>
      </c>
      <c r="J143" s="19"/>
    </row>
    <row r="144" spans="1:10" ht="12.75">
      <c r="A144" s="19">
        <v>138</v>
      </c>
      <c r="B144" s="19" t="s">
        <v>228</v>
      </c>
      <c r="C144" s="51" t="s">
        <v>14</v>
      </c>
      <c r="D144" s="69">
        <v>60</v>
      </c>
      <c r="E144" s="79"/>
      <c r="F144" s="70">
        <f t="shared" si="6"/>
        <v>0</v>
      </c>
      <c r="G144" s="21"/>
      <c r="H144" s="20">
        <f t="shared" si="7"/>
        <v>0</v>
      </c>
      <c r="I144" s="46">
        <f t="shared" si="8"/>
        <v>0</v>
      </c>
      <c r="J144" s="19"/>
    </row>
    <row r="145" spans="1:10" ht="12.75">
      <c r="A145" s="19">
        <v>139</v>
      </c>
      <c r="B145" s="19" t="s">
        <v>229</v>
      </c>
      <c r="C145" s="51" t="s">
        <v>14</v>
      </c>
      <c r="D145" s="69">
        <v>40</v>
      </c>
      <c r="E145" s="79"/>
      <c r="F145" s="70">
        <f t="shared" si="6"/>
        <v>0</v>
      </c>
      <c r="G145" s="21"/>
      <c r="H145" s="20">
        <f t="shared" si="7"/>
        <v>0</v>
      </c>
      <c r="I145" s="46">
        <f t="shared" si="8"/>
        <v>0</v>
      </c>
      <c r="J145" s="19"/>
    </row>
    <row r="146" spans="1:10" ht="12.75">
      <c r="A146" s="19">
        <v>140</v>
      </c>
      <c r="B146" s="19" t="s">
        <v>230</v>
      </c>
      <c r="C146" s="51" t="s">
        <v>14</v>
      </c>
      <c r="D146" s="69">
        <v>12</v>
      </c>
      <c r="E146" s="79"/>
      <c r="F146" s="70">
        <f t="shared" si="6"/>
        <v>0</v>
      </c>
      <c r="G146" s="21"/>
      <c r="H146" s="20">
        <f t="shared" si="7"/>
        <v>0</v>
      </c>
      <c r="I146" s="46">
        <f t="shared" si="8"/>
        <v>0</v>
      </c>
      <c r="J146" s="19"/>
    </row>
    <row r="147" spans="1:10" ht="12.75">
      <c r="A147" s="19">
        <v>141</v>
      </c>
      <c r="B147" s="19" t="s">
        <v>231</v>
      </c>
      <c r="C147" s="51" t="s">
        <v>14</v>
      </c>
      <c r="D147" s="69">
        <v>12</v>
      </c>
      <c r="E147" s="79"/>
      <c r="F147" s="70">
        <f t="shared" si="6"/>
        <v>0</v>
      </c>
      <c r="G147" s="21"/>
      <c r="H147" s="20">
        <f t="shared" si="7"/>
        <v>0</v>
      </c>
      <c r="I147" s="46">
        <f t="shared" si="8"/>
        <v>0</v>
      </c>
      <c r="J147" s="19"/>
    </row>
    <row r="148" spans="1:10" ht="12.75">
      <c r="A148" s="19">
        <v>142</v>
      </c>
      <c r="B148" s="19" t="s">
        <v>232</v>
      </c>
      <c r="C148" s="51" t="s">
        <v>14</v>
      </c>
      <c r="D148" s="69">
        <v>24</v>
      </c>
      <c r="E148" s="79"/>
      <c r="F148" s="70">
        <f t="shared" si="6"/>
        <v>0</v>
      </c>
      <c r="G148" s="21"/>
      <c r="H148" s="20">
        <f t="shared" si="7"/>
        <v>0</v>
      </c>
      <c r="I148" s="46">
        <f t="shared" si="8"/>
        <v>0</v>
      </c>
      <c r="J148" s="19"/>
    </row>
    <row r="149" spans="1:10" ht="12.75">
      <c r="A149" s="19">
        <v>143</v>
      </c>
      <c r="B149" s="19" t="s">
        <v>233</v>
      </c>
      <c r="C149" s="51" t="s">
        <v>14</v>
      </c>
      <c r="D149" s="69">
        <v>50</v>
      </c>
      <c r="E149" s="79"/>
      <c r="F149" s="70">
        <f t="shared" si="6"/>
        <v>0</v>
      </c>
      <c r="G149" s="21"/>
      <c r="H149" s="20">
        <f t="shared" si="7"/>
        <v>0</v>
      </c>
      <c r="I149" s="46">
        <f t="shared" si="8"/>
        <v>0</v>
      </c>
      <c r="J149" s="19"/>
    </row>
    <row r="150" spans="1:10" ht="12.75">
      <c r="A150" s="19">
        <v>144</v>
      </c>
      <c r="B150" s="19" t="s">
        <v>234</v>
      </c>
      <c r="C150" s="51" t="s">
        <v>14</v>
      </c>
      <c r="D150" s="69">
        <v>6</v>
      </c>
      <c r="E150" s="79"/>
      <c r="F150" s="70">
        <f t="shared" si="6"/>
        <v>0</v>
      </c>
      <c r="G150" s="21"/>
      <c r="H150" s="20">
        <f t="shared" si="7"/>
        <v>0</v>
      </c>
      <c r="I150" s="46">
        <f t="shared" si="8"/>
        <v>0</v>
      </c>
      <c r="J150" s="19"/>
    </row>
    <row r="151" spans="1:10" ht="12.75">
      <c r="A151" s="19">
        <v>145</v>
      </c>
      <c r="B151" s="19" t="s">
        <v>235</v>
      </c>
      <c r="C151" s="51" t="s">
        <v>14</v>
      </c>
      <c r="D151" s="69">
        <v>120</v>
      </c>
      <c r="E151" s="79"/>
      <c r="F151" s="70">
        <f t="shared" si="6"/>
        <v>0</v>
      </c>
      <c r="G151" s="21"/>
      <c r="H151" s="20">
        <f t="shared" si="7"/>
        <v>0</v>
      </c>
      <c r="I151" s="46">
        <f t="shared" si="8"/>
        <v>0</v>
      </c>
      <c r="J151" s="19"/>
    </row>
    <row r="152" spans="1:10" ht="12.75">
      <c r="A152" s="19">
        <v>146</v>
      </c>
      <c r="B152" s="19" t="s">
        <v>236</v>
      </c>
      <c r="C152" s="51" t="s">
        <v>14</v>
      </c>
      <c r="D152" s="69">
        <v>6</v>
      </c>
      <c r="E152" s="79"/>
      <c r="F152" s="70">
        <f t="shared" si="6"/>
        <v>0</v>
      </c>
      <c r="G152" s="21"/>
      <c r="H152" s="20">
        <f t="shared" si="7"/>
        <v>0</v>
      </c>
      <c r="I152" s="46">
        <f t="shared" si="8"/>
        <v>0</v>
      </c>
      <c r="J152" s="19"/>
    </row>
    <row r="153" spans="1:10" ht="12.75">
      <c r="A153" s="19">
        <v>147</v>
      </c>
      <c r="B153" s="19" t="s">
        <v>237</v>
      </c>
      <c r="C153" s="51" t="s">
        <v>14</v>
      </c>
      <c r="D153" s="69">
        <v>6</v>
      </c>
      <c r="E153" s="79"/>
      <c r="F153" s="70">
        <f t="shared" si="6"/>
        <v>0</v>
      </c>
      <c r="G153" s="21"/>
      <c r="H153" s="20">
        <f t="shared" si="7"/>
        <v>0</v>
      </c>
      <c r="I153" s="46">
        <f t="shared" si="8"/>
        <v>0</v>
      </c>
      <c r="J153" s="19"/>
    </row>
    <row r="154" spans="1:10" ht="12.75">
      <c r="A154" s="19">
        <v>148</v>
      </c>
      <c r="B154" s="19" t="s">
        <v>238</v>
      </c>
      <c r="C154" s="51" t="s">
        <v>14</v>
      </c>
      <c r="D154" s="69">
        <v>6</v>
      </c>
      <c r="E154" s="79"/>
      <c r="F154" s="70">
        <f t="shared" si="6"/>
        <v>0</v>
      </c>
      <c r="G154" s="21"/>
      <c r="H154" s="20">
        <f t="shared" si="7"/>
        <v>0</v>
      </c>
      <c r="I154" s="46">
        <f t="shared" si="8"/>
        <v>0</v>
      </c>
      <c r="J154" s="19"/>
    </row>
    <row r="155" spans="1:10" ht="12.75">
      <c r="A155" s="19">
        <v>149</v>
      </c>
      <c r="B155" s="19" t="s">
        <v>239</v>
      </c>
      <c r="C155" s="51" t="s">
        <v>105</v>
      </c>
      <c r="D155" s="69">
        <v>500</v>
      </c>
      <c r="E155" s="79"/>
      <c r="F155" s="70">
        <f t="shared" si="6"/>
        <v>0</v>
      </c>
      <c r="G155" s="21"/>
      <c r="H155" s="20">
        <f t="shared" si="7"/>
        <v>0</v>
      </c>
      <c r="I155" s="46">
        <f t="shared" si="8"/>
        <v>0</v>
      </c>
      <c r="J155" s="19"/>
    </row>
    <row r="156" spans="1:10" ht="12.75">
      <c r="A156" s="19">
        <v>150</v>
      </c>
      <c r="B156" s="19" t="s">
        <v>240</v>
      </c>
      <c r="C156" s="51" t="s">
        <v>114</v>
      </c>
      <c r="D156" s="69">
        <v>12</v>
      </c>
      <c r="E156" s="79"/>
      <c r="F156" s="70">
        <f t="shared" si="6"/>
        <v>0</v>
      </c>
      <c r="G156" s="21"/>
      <c r="H156" s="20">
        <f t="shared" si="7"/>
        <v>0</v>
      </c>
      <c r="I156" s="46">
        <f t="shared" si="8"/>
        <v>0</v>
      </c>
      <c r="J156" s="19"/>
    </row>
    <row r="157" spans="1:10" ht="12.75">
      <c r="A157" s="19">
        <v>151</v>
      </c>
      <c r="B157" s="19" t="s">
        <v>241</v>
      </c>
      <c r="C157" s="51" t="s">
        <v>114</v>
      </c>
      <c r="D157" s="69">
        <v>25</v>
      </c>
      <c r="E157" s="79"/>
      <c r="F157" s="70">
        <f t="shared" si="6"/>
        <v>0</v>
      </c>
      <c r="G157" s="21"/>
      <c r="H157" s="20">
        <f t="shared" si="7"/>
        <v>0</v>
      </c>
      <c r="I157" s="46">
        <f t="shared" si="8"/>
        <v>0</v>
      </c>
      <c r="J157" s="19"/>
    </row>
    <row r="158" spans="1:10" ht="12.75">
      <c r="A158" s="19">
        <v>152</v>
      </c>
      <c r="B158" s="19" t="s">
        <v>242</v>
      </c>
      <c r="C158" s="51" t="s">
        <v>14</v>
      </c>
      <c r="D158" s="69">
        <v>100</v>
      </c>
      <c r="E158" s="79"/>
      <c r="F158" s="70">
        <f t="shared" si="6"/>
        <v>0</v>
      </c>
      <c r="G158" s="21"/>
      <c r="H158" s="20">
        <f t="shared" si="7"/>
        <v>0</v>
      </c>
      <c r="I158" s="46">
        <f t="shared" si="8"/>
        <v>0</v>
      </c>
      <c r="J158" s="19"/>
    </row>
    <row r="159" spans="1:10" ht="12.75">
      <c r="A159" s="19">
        <v>153</v>
      </c>
      <c r="B159" s="19" t="s">
        <v>243</v>
      </c>
      <c r="C159" s="51" t="s">
        <v>14</v>
      </c>
      <c r="D159" s="69">
        <v>60</v>
      </c>
      <c r="E159" s="79"/>
      <c r="F159" s="70">
        <f t="shared" si="6"/>
        <v>0</v>
      </c>
      <c r="G159" s="21"/>
      <c r="H159" s="20">
        <f t="shared" si="7"/>
        <v>0</v>
      </c>
      <c r="I159" s="46">
        <f t="shared" si="8"/>
        <v>0</v>
      </c>
      <c r="J159" s="19"/>
    </row>
    <row r="160" spans="1:10" ht="12.75">
      <c r="A160" s="19">
        <v>154</v>
      </c>
      <c r="B160" s="19" t="s">
        <v>244</v>
      </c>
      <c r="C160" s="51" t="s">
        <v>14</v>
      </c>
      <c r="D160" s="69">
        <v>60</v>
      </c>
      <c r="E160" s="79"/>
      <c r="F160" s="70">
        <f t="shared" si="6"/>
        <v>0</v>
      </c>
      <c r="G160" s="21"/>
      <c r="H160" s="20">
        <f t="shared" si="7"/>
        <v>0</v>
      </c>
      <c r="I160" s="46">
        <f t="shared" si="8"/>
        <v>0</v>
      </c>
      <c r="J160" s="19"/>
    </row>
    <row r="161" spans="1:10" ht="12.75">
      <c r="A161" s="19">
        <v>155</v>
      </c>
      <c r="B161" s="19" t="s">
        <v>245</v>
      </c>
      <c r="C161" s="51" t="s">
        <v>14</v>
      </c>
      <c r="D161" s="69">
        <v>30</v>
      </c>
      <c r="E161" s="79"/>
      <c r="F161" s="70">
        <f t="shared" si="6"/>
        <v>0</v>
      </c>
      <c r="G161" s="21"/>
      <c r="H161" s="20">
        <f t="shared" si="7"/>
        <v>0</v>
      </c>
      <c r="I161" s="46">
        <f t="shared" si="8"/>
        <v>0</v>
      </c>
      <c r="J161" s="19"/>
    </row>
    <row r="162" spans="1:10" ht="12.75">
      <c r="A162" s="19">
        <v>156</v>
      </c>
      <c r="B162" s="19" t="s">
        <v>246</v>
      </c>
      <c r="C162" s="51" t="s">
        <v>14</v>
      </c>
      <c r="D162" s="69">
        <v>60</v>
      </c>
      <c r="E162" s="79"/>
      <c r="F162" s="70">
        <f t="shared" si="6"/>
        <v>0</v>
      </c>
      <c r="G162" s="21"/>
      <c r="H162" s="20">
        <f t="shared" si="7"/>
        <v>0</v>
      </c>
      <c r="I162" s="46">
        <f t="shared" si="8"/>
        <v>0</v>
      </c>
      <c r="J162" s="19"/>
    </row>
    <row r="163" spans="1:10" ht="12.75">
      <c r="A163" s="19">
        <v>157</v>
      </c>
      <c r="B163" s="19" t="s">
        <v>247</v>
      </c>
      <c r="C163" s="51" t="s">
        <v>14</v>
      </c>
      <c r="D163" s="69">
        <v>150</v>
      </c>
      <c r="E163" s="79"/>
      <c r="F163" s="70">
        <f t="shared" si="6"/>
        <v>0</v>
      </c>
      <c r="G163" s="21"/>
      <c r="H163" s="20">
        <f t="shared" si="7"/>
        <v>0</v>
      </c>
      <c r="I163" s="46">
        <f t="shared" si="8"/>
        <v>0</v>
      </c>
      <c r="J163" s="19"/>
    </row>
    <row r="164" spans="1:10" ht="12.75">
      <c r="A164" s="19">
        <v>158</v>
      </c>
      <c r="B164" s="19" t="s">
        <v>248</v>
      </c>
      <c r="C164" s="51" t="s">
        <v>14</v>
      </c>
      <c r="D164" s="69">
        <v>24</v>
      </c>
      <c r="E164" s="79"/>
      <c r="F164" s="70">
        <f t="shared" si="6"/>
        <v>0</v>
      </c>
      <c r="G164" s="21"/>
      <c r="H164" s="20">
        <f t="shared" si="7"/>
        <v>0</v>
      </c>
      <c r="I164" s="46">
        <f t="shared" si="8"/>
        <v>0</v>
      </c>
      <c r="J164" s="19"/>
    </row>
    <row r="165" spans="1:10" ht="12.75">
      <c r="A165" s="19">
        <v>159</v>
      </c>
      <c r="B165" s="19" t="s">
        <v>249</v>
      </c>
      <c r="C165" s="51" t="s">
        <v>14</v>
      </c>
      <c r="D165" s="69">
        <v>24</v>
      </c>
      <c r="E165" s="79"/>
      <c r="F165" s="70">
        <f t="shared" si="6"/>
        <v>0</v>
      </c>
      <c r="G165" s="21"/>
      <c r="H165" s="20">
        <f t="shared" si="7"/>
        <v>0</v>
      </c>
      <c r="I165" s="46">
        <f t="shared" si="8"/>
        <v>0</v>
      </c>
      <c r="J165" s="19"/>
    </row>
    <row r="166" spans="1:10" ht="12.75">
      <c r="A166" s="19">
        <v>160</v>
      </c>
      <c r="B166" s="19" t="s">
        <v>250</v>
      </c>
      <c r="C166" s="51" t="s">
        <v>14</v>
      </c>
      <c r="D166" s="69">
        <v>5</v>
      </c>
      <c r="E166" s="79"/>
      <c r="F166" s="70">
        <f t="shared" si="6"/>
        <v>0</v>
      </c>
      <c r="G166" s="21"/>
      <c r="H166" s="20">
        <f t="shared" si="7"/>
        <v>0</v>
      </c>
      <c r="I166" s="46">
        <f t="shared" si="8"/>
        <v>0</v>
      </c>
      <c r="J166" s="19"/>
    </row>
    <row r="167" spans="1:10" ht="12.75">
      <c r="A167" s="19">
        <v>161</v>
      </c>
      <c r="B167" s="19" t="s">
        <v>251</v>
      </c>
      <c r="C167" s="51" t="s">
        <v>14</v>
      </c>
      <c r="D167" s="69">
        <v>60</v>
      </c>
      <c r="E167" s="79"/>
      <c r="F167" s="70">
        <f t="shared" si="6"/>
        <v>0</v>
      </c>
      <c r="G167" s="21"/>
      <c r="H167" s="20">
        <f t="shared" si="7"/>
        <v>0</v>
      </c>
      <c r="I167" s="46">
        <f t="shared" si="8"/>
        <v>0</v>
      </c>
      <c r="J167" s="19"/>
    </row>
    <row r="168" spans="1:10" ht="12.75">
      <c r="A168" s="19">
        <v>162</v>
      </c>
      <c r="B168" s="19" t="s">
        <v>252</v>
      </c>
      <c r="C168" s="51" t="s">
        <v>14</v>
      </c>
      <c r="D168" s="69">
        <v>24</v>
      </c>
      <c r="E168" s="79"/>
      <c r="F168" s="70">
        <f t="shared" si="6"/>
        <v>0</v>
      </c>
      <c r="G168" s="21"/>
      <c r="H168" s="20">
        <f t="shared" si="7"/>
        <v>0</v>
      </c>
      <c r="I168" s="46">
        <f t="shared" si="8"/>
        <v>0</v>
      </c>
      <c r="J168" s="19"/>
    </row>
    <row r="169" spans="1:10" ht="12.75">
      <c r="A169" s="19">
        <v>163</v>
      </c>
      <c r="B169" s="19" t="s">
        <v>253</v>
      </c>
      <c r="C169" s="51" t="s">
        <v>14</v>
      </c>
      <c r="D169" s="69">
        <v>12</v>
      </c>
      <c r="E169" s="79"/>
      <c r="F169" s="70">
        <f t="shared" si="6"/>
        <v>0</v>
      </c>
      <c r="G169" s="21"/>
      <c r="H169" s="20">
        <f t="shared" si="7"/>
        <v>0</v>
      </c>
      <c r="I169" s="46">
        <f t="shared" si="8"/>
        <v>0</v>
      </c>
      <c r="J169" s="19"/>
    </row>
    <row r="170" spans="1:10" ht="12.75">
      <c r="A170" s="19">
        <v>164</v>
      </c>
      <c r="B170" s="19" t="s">
        <v>254</v>
      </c>
      <c r="C170" s="51" t="s">
        <v>14</v>
      </c>
      <c r="D170" s="69">
        <v>12</v>
      </c>
      <c r="E170" s="79"/>
      <c r="F170" s="70">
        <f t="shared" si="6"/>
        <v>0</v>
      </c>
      <c r="G170" s="21"/>
      <c r="H170" s="20">
        <f t="shared" si="7"/>
        <v>0</v>
      </c>
      <c r="I170" s="46">
        <f t="shared" si="8"/>
        <v>0</v>
      </c>
      <c r="J170" s="19"/>
    </row>
    <row r="171" spans="1:10" ht="12.75">
      <c r="A171" s="19">
        <v>165</v>
      </c>
      <c r="B171" s="19" t="s">
        <v>255</v>
      </c>
      <c r="C171" s="51" t="s">
        <v>14</v>
      </c>
      <c r="D171" s="69">
        <v>12</v>
      </c>
      <c r="E171" s="79"/>
      <c r="F171" s="70">
        <f t="shared" si="6"/>
        <v>0</v>
      </c>
      <c r="G171" s="21"/>
      <c r="H171" s="20">
        <f t="shared" si="7"/>
        <v>0</v>
      </c>
      <c r="I171" s="46">
        <f t="shared" si="8"/>
        <v>0</v>
      </c>
      <c r="J171" s="19"/>
    </row>
    <row r="172" spans="1:10" ht="12.75">
      <c r="A172" s="19">
        <v>166</v>
      </c>
      <c r="B172" s="19" t="s">
        <v>256</v>
      </c>
      <c r="C172" s="51" t="s">
        <v>14</v>
      </c>
      <c r="D172" s="69">
        <v>12</v>
      </c>
      <c r="E172" s="81"/>
      <c r="F172" s="70">
        <f t="shared" si="6"/>
        <v>0</v>
      </c>
      <c r="G172" s="21"/>
      <c r="H172" s="20">
        <f t="shared" si="7"/>
        <v>0</v>
      </c>
      <c r="I172" s="46">
        <f t="shared" si="8"/>
        <v>0</v>
      </c>
      <c r="J172" s="19"/>
    </row>
    <row r="173" spans="1:10" ht="12.75">
      <c r="A173" s="19">
        <v>167</v>
      </c>
      <c r="B173" s="19" t="s">
        <v>257</v>
      </c>
      <c r="C173" s="51" t="s">
        <v>14</v>
      </c>
      <c r="D173" s="69">
        <v>20</v>
      </c>
      <c r="E173" s="79"/>
      <c r="F173" s="70">
        <f t="shared" si="6"/>
        <v>0</v>
      </c>
      <c r="G173" s="21"/>
      <c r="H173" s="20">
        <f t="shared" si="7"/>
        <v>0</v>
      </c>
      <c r="I173" s="46">
        <f t="shared" si="8"/>
        <v>0</v>
      </c>
      <c r="J173" s="19"/>
    </row>
    <row r="174" spans="1:10" ht="12.75">
      <c r="A174" s="19">
        <v>168</v>
      </c>
      <c r="B174" s="19" t="s">
        <v>258</v>
      </c>
      <c r="C174" s="51" t="s">
        <v>14</v>
      </c>
      <c r="D174" s="69">
        <v>2</v>
      </c>
      <c r="E174" s="79"/>
      <c r="F174" s="70">
        <f t="shared" si="6"/>
        <v>0</v>
      </c>
      <c r="G174" s="21"/>
      <c r="H174" s="20">
        <f t="shared" si="7"/>
        <v>0</v>
      </c>
      <c r="I174" s="46">
        <f t="shared" si="8"/>
        <v>0</v>
      </c>
      <c r="J174" s="19"/>
    </row>
    <row r="175" spans="1:10" ht="12.75">
      <c r="A175" s="19">
        <v>169</v>
      </c>
      <c r="B175" s="19" t="s">
        <v>259</v>
      </c>
      <c r="C175" s="51" t="s">
        <v>14</v>
      </c>
      <c r="D175" s="69">
        <v>120</v>
      </c>
      <c r="E175" s="79"/>
      <c r="F175" s="70">
        <f t="shared" si="6"/>
        <v>0</v>
      </c>
      <c r="G175" s="21"/>
      <c r="H175" s="20">
        <f t="shared" si="7"/>
        <v>0</v>
      </c>
      <c r="I175" s="46">
        <f t="shared" si="8"/>
        <v>0</v>
      </c>
      <c r="J175" s="19"/>
    </row>
    <row r="176" spans="1:10" ht="12.75">
      <c r="A176" s="19">
        <v>170</v>
      </c>
      <c r="B176" s="19" t="s">
        <v>260</v>
      </c>
      <c r="C176" s="51" t="s">
        <v>14</v>
      </c>
      <c r="D176" s="69">
        <v>60</v>
      </c>
      <c r="E176" s="79"/>
      <c r="F176" s="70">
        <f t="shared" si="6"/>
        <v>0</v>
      </c>
      <c r="G176" s="21"/>
      <c r="H176" s="20">
        <f t="shared" si="7"/>
        <v>0</v>
      </c>
      <c r="I176" s="46">
        <f t="shared" si="8"/>
        <v>0</v>
      </c>
      <c r="J176" s="19"/>
    </row>
    <row r="177" spans="1:10" ht="12.75">
      <c r="A177" s="19">
        <v>171</v>
      </c>
      <c r="B177" s="19" t="s">
        <v>261</v>
      </c>
      <c r="C177" s="51" t="s">
        <v>14</v>
      </c>
      <c r="D177" s="69">
        <v>120</v>
      </c>
      <c r="E177" s="79"/>
      <c r="F177" s="70">
        <f t="shared" si="6"/>
        <v>0</v>
      </c>
      <c r="G177" s="21"/>
      <c r="H177" s="20">
        <f t="shared" si="7"/>
        <v>0</v>
      </c>
      <c r="I177" s="46">
        <f t="shared" si="8"/>
        <v>0</v>
      </c>
      <c r="J177" s="19"/>
    </row>
    <row r="178" spans="1:10" ht="12.75">
      <c r="A178" s="19">
        <v>172</v>
      </c>
      <c r="B178" s="19" t="s">
        <v>262</v>
      </c>
      <c r="C178" s="51" t="s">
        <v>14</v>
      </c>
      <c r="D178" s="69">
        <v>120</v>
      </c>
      <c r="E178" s="79"/>
      <c r="F178" s="70">
        <f t="shared" si="6"/>
        <v>0</v>
      </c>
      <c r="G178" s="21"/>
      <c r="H178" s="20">
        <f t="shared" si="7"/>
        <v>0</v>
      </c>
      <c r="I178" s="46">
        <f t="shared" si="8"/>
        <v>0</v>
      </c>
      <c r="J178" s="19"/>
    </row>
    <row r="179" spans="1:10" ht="12.75">
      <c r="A179" s="19">
        <v>173</v>
      </c>
      <c r="B179" s="19" t="s">
        <v>263</v>
      </c>
      <c r="C179" s="51" t="s">
        <v>14</v>
      </c>
      <c r="D179" s="69">
        <v>60</v>
      </c>
      <c r="E179" s="79"/>
      <c r="F179" s="70">
        <f t="shared" si="6"/>
        <v>0</v>
      </c>
      <c r="G179" s="21"/>
      <c r="H179" s="20">
        <f t="shared" si="7"/>
        <v>0</v>
      </c>
      <c r="I179" s="46">
        <f t="shared" si="8"/>
        <v>0</v>
      </c>
      <c r="J179" s="19"/>
    </row>
    <row r="180" spans="1:10" ht="12.75">
      <c r="A180" s="19">
        <v>174</v>
      </c>
      <c r="B180" s="19" t="s">
        <v>264</v>
      </c>
      <c r="C180" s="51" t="s">
        <v>14</v>
      </c>
      <c r="D180" s="69">
        <v>6</v>
      </c>
      <c r="E180" s="79"/>
      <c r="F180" s="70">
        <f t="shared" si="6"/>
        <v>0</v>
      </c>
      <c r="G180" s="21"/>
      <c r="H180" s="20">
        <f t="shared" si="7"/>
        <v>0</v>
      </c>
      <c r="I180" s="46">
        <f t="shared" si="8"/>
        <v>0</v>
      </c>
      <c r="J180" s="19"/>
    </row>
    <row r="181" spans="1:10" ht="12.75">
      <c r="A181" s="19">
        <v>175</v>
      </c>
      <c r="B181" s="19" t="s">
        <v>265</v>
      </c>
      <c r="C181" s="51" t="s">
        <v>14</v>
      </c>
      <c r="D181" s="69">
        <v>1</v>
      </c>
      <c r="E181" s="79"/>
      <c r="F181" s="70">
        <f t="shared" si="6"/>
        <v>0</v>
      </c>
      <c r="G181" s="21"/>
      <c r="H181" s="20">
        <f t="shared" si="7"/>
        <v>0</v>
      </c>
      <c r="I181" s="46">
        <f t="shared" si="8"/>
        <v>0</v>
      </c>
      <c r="J181" s="19"/>
    </row>
    <row r="182" spans="1:10" ht="12.75">
      <c r="A182" s="19">
        <v>176</v>
      </c>
      <c r="B182" s="19" t="s">
        <v>266</v>
      </c>
      <c r="C182" s="51" t="s">
        <v>14</v>
      </c>
      <c r="D182" s="69">
        <v>10</v>
      </c>
      <c r="E182" s="79"/>
      <c r="F182" s="70">
        <f t="shared" si="6"/>
        <v>0</v>
      </c>
      <c r="G182" s="21"/>
      <c r="H182" s="20">
        <f t="shared" si="7"/>
        <v>0</v>
      </c>
      <c r="I182" s="46">
        <f t="shared" si="8"/>
        <v>0</v>
      </c>
      <c r="J182" s="19"/>
    </row>
    <row r="183" spans="1:10" ht="12.75">
      <c r="A183" s="19">
        <v>177</v>
      </c>
      <c r="B183" s="19" t="s">
        <v>267</v>
      </c>
      <c r="C183" s="51" t="s">
        <v>14</v>
      </c>
      <c r="D183" s="69">
        <v>2500</v>
      </c>
      <c r="E183" s="79"/>
      <c r="F183" s="70">
        <f t="shared" si="6"/>
        <v>0</v>
      </c>
      <c r="G183" s="21"/>
      <c r="H183" s="20">
        <f t="shared" si="7"/>
        <v>0</v>
      </c>
      <c r="I183" s="46">
        <f t="shared" si="8"/>
        <v>0</v>
      </c>
      <c r="J183" s="19"/>
    </row>
    <row r="184" spans="1:10" ht="12.75">
      <c r="A184" s="19">
        <v>178</v>
      </c>
      <c r="B184" s="19" t="s">
        <v>268</v>
      </c>
      <c r="C184" s="51" t="s">
        <v>14</v>
      </c>
      <c r="D184" s="69">
        <v>1200</v>
      </c>
      <c r="E184" s="79"/>
      <c r="F184" s="70">
        <f t="shared" si="6"/>
        <v>0</v>
      </c>
      <c r="G184" s="21"/>
      <c r="H184" s="20">
        <f t="shared" si="7"/>
        <v>0</v>
      </c>
      <c r="I184" s="46">
        <f t="shared" si="8"/>
        <v>0</v>
      </c>
      <c r="J184" s="19"/>
    </row>
    <row r="185" spans="1:10" ht="12.75">
      <c r="A185" s="19">
        <v>179</v>
      </c>
      <c r="B185" s="19" t="s">
        <v>269</v>
      </c>
      <c r="C185" s="51" t="s">
        <v>14</v>
      </c>
      <c r="D185" s="69">
        <v>24</v>
      </c>
      <c r="E185" s="79"/>
      <c r="F185" s="70">
        <f t="shared" si="6"/>
        <v>0</v>
      </c>
      <c r="G185" s="21"/>
      <c r="H185" s="20">
        <f t="shared" si="7"/>
        <v>0</v>
      </c>
      <c r="I185" s="46">
        <f t="shared" si="8"/>
        <v>0</v>
      </c>
      <c r="J185" s="19"/>
    </row>
    <row r="186" spans="1:10" ht="12.75">
      <c r="A186" s="19">
        <v>180</v>
      </c>
      <c r="B186" s="19" t="s">
        <v>270</v>
      </c>
      <c r="C186" s="51" t="s">
        <v>14</v>
      </c>
      <c r="D186" s="69">
        <v>24</v>
      </c>
      <c r="E186" s="79"/>
      <c r="F186" s="70">
        <f t="shared" si="6"/>
        <v>0</v>
      </c>
      <c r="G186" s="21"/>
      <c r="H186" s="20">
        <f t="shared" si="7"/>
        <v>0</v>
      </c>
      <c r="I186" s="46">
        <f t="shared" si="8"/>
        <v>0</v>
      </c>
      <c r="J186" s="19"/>
    </row>
    <row r="187" spans="1:10" ht="12.75">
      <c r="A187" s="19">
        <v>181</v>
      </c>
      <c r="B187" s="19" t="s">
        <v>271</v>
      </c>
      <c r="C187" s="51" t="s">
        <v>14</v>
      </c>
      <c r="D187" s="69">
        <v>15</v>
      </c>
      <c r="E187" s="81"/>
      <c r="F187" s="70">
        <f t="shared" si="6"/>
        <v>0</v>
      </c>
      <c r="G187" s="21"/>
      <c r="H187" s="20">
        <f t="shared" si="7"/>
        <v>0</v>
      </c>
      <c r="I187" s="46">
        <f t="shared" si="8"/>
        <v>0</v>
      </c>
      <c r="J187" s="19"/>
    </row>
    <row r="188" spans="1:10" ht="12.75">
      <c r="A188" s="19">
        <v>182</v>
      </c>
      <c r="B188" s="19" t="s">
        <v>272</v>
      </c>
      <c r="C188" s="51" t="s">
        <v>14</v>
      </c>
      <c r="D188" s="69">
        <v>240</v>
      </c>
      <c r="E188" s="79"/>
      <c r="F188" s="70">
        <f t="shared" si="6"/>
        <v>0</v>
      </c>
      <c r="G188" s="21"/>
      <c r="H188" s="20">
        <f t="shared" si="7"/>
        <v>0</v>
      </c>
      <c r="I188" s="46">
        <f t="shared" si="8"/>
        <v>0</v>
      </c>
      <c r="J188" s="19"/>
    </row>
    <row r="189" spans="1:10" ht="12.75">
      <c r="A189" s="19">
        <v>183</v>
      </c>
      <c r="B189" s="19" t="s">
        <v>273</v>
      </c>
      <c r="C189" s="51" t="s">
        <v>14</v>
      </c>
      <c r="D189" s="69">
        <v>200</v>
      </c>
      <c r="E189" s="79"/>
      <c r="F189" s="70">
        <f t="shared" si="6"/>
        <v>0</v>
      </c>
      <c r="G189" s="21"/>
      <c r="H189" s="20">
        <f t="shared" si="7"/>
        <v>0</v>
      </c>
      <c r="I189" s="46">
        <f t="shared" si="8"/>
        <v>0</v>
      </c>
      <c r="J189" s="19"/>
    </row>
    <row r="190" spans="1:10" ht="12.75">
      <c r="A190" s="19">
        <v>184</v>
      </c>
      <c r="B190" s="19" t="s">
        <v>274</v>
      </c>
      <c r="C190" s="51" t="s">
        <v>14</v>
      </c>
      <c r="D190" s="69">
        <v>6</v>
      </c>
      <c r="E190" s="79"/>
      <c r="F190" s="70">
        <f t="shared" si="6"/>
        <v>0</v>
      </c>
      <c r="G190" s="21"/>
      <c r="H190" s="20">
        <f t="shared" si="7"/>
        <v>0</v>
      </c>
      <c r="I190" s="46">
        <f t="shared" si="8"/>
        <v>0</v>
      </c>
      <c r="J190" s="19"/>
    </row>
    <row r="191" spans="1:10" ht="12.75">
      <c r="A191" s="19">
        <v>185</v>
      </c>
      <c r="B191" s="19" t="s">
        <v>275</v>
      </c>
      <c r="C191" s="51" t="s">
        <v>14</v>
      </c>
      <c r="D191" s="69">
        <v>240</v>
      </c>
      <c r="E191" s="79"/>
      <c r="F191" s="70">
        <f t="shared" si="6"/>
        <v>0</v>
      </c>
      <c r="G191" s="21"/>
      <c r="H191" s="20">
        <f t="shared" si="7"/>
        <v>0</v>
      </c>
      <c r="I191" s="46">
        <f t="shared" si="8"/>
        <v>0</v>
      </c>
      <c r="J191" s="19"/>
    </row>
    <row r="192" spans="1:10" ht="12.75">
      <c r="A192" s="19">
        <v>186</v>
      </c>
      <c r="B192" s="19" t="s">
        <v>276</v>
      </c>
      <c r="C192" s="51" t="s">
        <v>14</v>
      </c>
      <c r="D192" s="69">
        <v>60</v>
      </c>
      <c r="E192" s="79"/>
      <c r="F192" s="70">
        <f t="shared" si="6"/>
        <v>0</v>
      </c>
      <c r="G192" s="21"/>
      <c r="H192" s="20">
        <f t="shared" si="7"/>
        <v>0</v>
      </c>
      <c r="I192" s="46">
        <f t="shared" si="8"/>
        <v>0</v>
      </c>
      <c r="J192" s="19"/>
    </row>
    <row r="193" spans="1:10" ht="12.75">
      <c r="A193" s="19">
        <v>187</v>
      </c>
      <c r="B193" s="19" t="s">
        <v>277</v>
      </c>
      <c r="C193" s="51" t="s">
        <v>14</v>
      </c>
      <c r="D193" s="69">
        <v>24</v>
      </c>
      <c r="E193" s="79"/>
      <c r="F193" s="70">
        <f t="shared" si="6"/>
        <v>0</v>
      </c>
      <c r="G193" s="21"/>
      <c r="H193" s="20">
        <f t="shared" si="7"/>
        <v>0</v>
      </c>
      <c r="I193" s="46">
        <f t="shared" si="8"/>
        <v>0</v>
      </c>
      <c r="J193" s="19"/>
    </row>
    <row r="194" spans="1:10" ht="12.75">
      <c r="A194" s="19">
        <v>188</v>
      </c>
      <c r="B194" s="19" t="s">
        <v>278</v>
      </c>
      <c r="C194" s="51" t="s">
        <v>13</v>
      </c>
      <c r="D194" s="69">
        <v>30</v>
      </c>
      <c r="E194" s="79"/>
      <c r="F194" s="70">
        <f t="shared" si="6"/>
        <v>0</v>
      </c>
      <c r="G194" s="21"/>
      <c r="H194" s="20">
        <f t="shared" si="7"/>
        <v>0</v>
      </c>
      <c r="I194" s="46">
        <f t="shared" si="8"/>
        <v>0</v>
      </c>
      <c r="J194" s="19"/>
    </row>
    <row r="195" spans="1:10" ht="12.75">
      <c r="A195" s="19">
        <v>189</v>
      </c>
      <c r="B195" s="19" t="s">
        <v>279</v>
      </c>
      <c r="C195" s="51" t="s">
        <v>13</v>
      </c>
      <c r="D195" s="69">
        <v>60</v>
      </c>
      <c r="E195" s="79"/>
      <c r="F195" s="70">
        <f t="shared" si="6"/>
        <v>0</v>
      </c>
      <c r="G195" s="21"/>
      <c r="H195" s="20">
        <f t="shared" si="7"/>
        <v>0</v>
      </c>
      <c r="I195" s="46">
        <f t="shared" si="8"/>
        <v>0</v>
      </c>
      <c r="J195" s="19"/>
    </row>
    <row r="196" spans="1:10" ht="12.75">
      <c r="A196" s="19">
        <v>190</v>
      </c>
      <c r="B196" s="19" t="s">
        <v>280</v>
      </c>
      <c r="C196" s="51" t="s">
        <v>14</v>
      </c>
      <c r="D196" s="69">
        <v>2</v>
      </c>
      <c r="E196" s="79"/>
      <c r="F196" s="70">
        <f t="shared" si="6"/>
        <v>0</v>
      </c>
      <c r="G196" s="21"/>
      <c r="H196" s="20">
        <f t="shared" si="7"/>
        <v>0</v>
      </c>
      <c r="I196" s="46">
        <f t="shared" si="8"/>
        <v>0</v>
      </c>
      <c r="J196" s="19"/>
    </row>
    <row r="197" spans="1:10" ht="12.75">
      <c r="A197" s="19">
        <v>191</v>
      </c>
      <c r="B197" s="19" t="s">
        <v>281</v>
      </c>
      <c r="C197" s="51" t="s">
        <v>14</v>
      </c>
      <c r="D197" s="69">
        <v>6</v>
      </c>
      <c r="E197" s="79"/>
      <c r="F197" s="70">
        <f t="shared" si="6"/>
        <v>0</v>
      </c>
      <c r="G197" s="21"/>
      <c r="H197" s="20">
        <f t="shared" si="7"/>
        <v>0</v>
      </c>
      <c r="I197" s="46">
        <f t="shared" si="8"/>
        <v>0</v>
      </c>
      <c r="J197" s="19"/>
    </row>
    <row r="198" spans="1:10" ht="12.75">
      <c r="A198" s="19">
        <v>192</v>
      </c>
      <c r="B198" s="19" t="s">
        <v>282</v>
      </c>
      <c r="C198" s="51" t="s">
        <v>14</v>
      </c>
      <c r="D198" s="69">
        <v>6</v>
      </c>
      <c r="E198" s="79"/>
      <c r="F198" s="70">
        <f t="shared" si="6"/>
        <v>0</v>
      </c>
      <c r="G198" s="21"/>
      <c r="H198" s="20">
        <f t="shared" si="7"/>
        <v>0</v>
      </c>
      <c r="I198" s="46">
        <f t="shared" si="8"/>
        <v>0</v>
      </c>
      <c r="J198" s="19"/>
    </row>
    <row r="199" spans="1:10" ht="12.75">
      <c r="A199" s="19">
        <v>193</v>
      </c>
      <c r="B199" s="19" t="s">
        <v>283</v>
      </c>
      <c r="C199" s="51" t="s">
        <v>14</v>
      </c>
      <c r="D199" s="69">
        <v>50</v>
      </c>
      <c r="E199" s="79"/>
      <c r="F199" s="70">
        <f aca="true" t="shared" si="9" ref="F199:F227">D199*E199</f>
        <v>0</v>
      </c>
      <c r="G199" s="21"/>
      <c r="H199" s="20">
        <f t="shared" si="7"/>
        <v>0</v>
      </c>
      <c r="I199" s="46">
        <f t="shared" si="8"/>
        <v>0</v>
      </c>
      <c r="J199" s="19"/>
    </row>
    <row r="200" spans="1:10" ht="12.75">
      <c r="A200" s="19">
        <v>194</v>
      </c>
      <c r="B200" s="19" t="s">
        <v>284</v>
      </c>
      <c r="C200" s="51" t="s">
        <v>14</v>
      </c>
      <c r="D200" s="69">
        <v>120</v>
      </c>
      <c r="E200" s="79"/>
      <c r="F200" s="70">
        <f t="shared" si="9"/>
        <v>0</v>
      </c>
      <c r="G200" s="21"/>
      <c r="H200" s="20">
        <f aca="true" t="shared" si="10" ref="H200:H227">SUM(F200*8%)</f>
        <v>0</v>
      </c>
      <c r="I200" s="46">
        <f aca="true" t="shared" si="11" ref="I200:I227">SUM(F200+H200)</f>
        <v>0</v>
      </c>
      <c r="J200" s="19"/>
    </row>
    <row r="201" spans="1:10" ht="12.75">
      <c r="A201" s="19">
        <v>195</v>
      </c>
      <c r="B201" s="19" t="s">
        <v>285</v>
      </c>
      <c r="C201" s="51" t="s">
        <v>14</v>
      </c>
      <c r="D201" s="69">
        <v>30</v>
      </c>
      <c r="E201" s="79"/>
      <c r="F201" s="70">
        <f t="shared" si="9"/>
        <v>0</v>
      </c>
      <c r="G201" s="21"/>
      <c r="H201" s="20">
        <f t="shared" si="10"/>
        <v>0</v>
      </c>
      <c r="I201" s="46">
        <f t="shared" si="11"/>
        <v>0</v>
      </c>
      <c r="J201" s="19"/>
    </row>
    <row r="202" spans="1:10" ht="12.75">
      <c r="A202" s="19">
        <v>196</v>
      </c>
      <c r="B202" s="19" t="s">
        <v>286</v>
      </c>
      <c r="C202" s="51" t="s">
        <v>105</v>
      </c>
      <c r="D202" s="69">
        <v>50</v>
      </c>
      <c r="E202" s="81"/>
      <c r="F202" s="70">
        <f t="shared" si="9"/>
        <v>0</v>
      </c>
      <c r="G202" s="21"/>
      <c r="H202" s="20">
        <f t="shared" si="10"/>
        <v>0</v>
      </c>
      <c r="I202" s="46">
        <f t="shared" si="11"/>
        <v>0</v>
      </c>
      <c r="J202" s="19"/>
    </row>
    <row r="203" spans="1:10" ht="12.75">
      <c r="A203" s="19">
        <v>197</v>
      </c>
      <c r="B203" s="19" t="s">
        <v>287</v>
      </c>
      <c r="C203" s="51" t="s">
        <v>114</v>
      </c>
      <c r="D203" s="69">
        <v>5</v>
      </c>
      <c r="E203" s="79"/>
      <c r="F203" s="70">
        <f t="shared" si="9"/>
        <v>0</v>
      </c>
      <c r="G203" s="21"/>
      <c r="H203" s="20">
        <f t="shared" si="10"/>
        <v>0</v>
      </c>
      <c r="I203" s="46">
        <f t="shared" si="11"/>
        <v>0</v>
      </c>
      <c r="J203" s="19"/>
    </row>
    <row r="204" spans="1:10" ht="12.75">
      <c r="A204" s="19">
        <v>198</v>
      </c>
      <c r="B204" s="19" t="s">
        <v>288</v>
      </c>
      <c r="C204" s="51" t="s">
        <v>114</v>
      </c>
      <c r="D204" s="69">
        <v>5</v>
      </c>
      <c r="E204" s="79"/>
      <c r="F204" s="70">
        <f t="shared" si="9"/>
        <v>0</v>
      </c>
      <c r="G204" s="21"/>
      <c r="H204" s="20">
        <f t="shared" si="10"/>
        <v>0</v>
      </c>
      <c r="I204" s="46">
        <f t="shared" si="11"/>
        <v>0</v>
      </c>
      <c r="J204" s="19"/>
    </row>
    <row r="205" spans="1:10" ht="12.75">
      <c r="A205" s="19">
        <v>199</v>
      </c>
      <c r="B205" s="19" t="s">
        <v>289</v>
      </c>
      <c r="C205" s="51" t="s">
        <v>14</v>
      </c>
      <c r="D205" s="69">
        <v>12</v>
      </c>
      <c r="E205" s="79"/>
      <c r="F205" s="70">
        <f t="shared" si="9"/>
        <v>0</v>
      </c>
      <c r="G205" s="21"/>
      <c r="H205" s="20">
        <f t="shared" si="10"/>
        <v>0</v>
      </c>
      <c r="I205" s="46">
        <f t="shared" si="11"/>
        <v>0</v>
      </c>
      <c r="J205" s="19"/>
    </row>
    <row r="206" spans="1:10" ht="12.75">
      <c r="A206" s="19">
        <v>200</v>
      </c>
      <c r="B206" s="19" t="s">
        <v>290</v>
      </c>
      <c r="C206" s="51" t="s">
        <v>14</v>
      </c>
      <c r="D206" s="69">
        <v>12</v>
      </c>
      <c r="E206" s="79"/>
      <c r="F206" s="70">
        <f t="shared" si="9"/>
        <v>0</v>
      </c>
      <c r="G206" s="21"/>
      <c r="H206" s="20">
        <f t="shared" si="10"/>
        <v>0</v>
      </c>
      <c r="I206" s="46">
        <f t="shared" si="11"/>
        <v>0</v>
      </c>
      <c r="J206" s="19"/>
    </row>
    <row r="207" spans="1:10" ht="12.75">
      <c r="A207" s="19">
        <v>201</v>
      </c>
      <c r="B207" s="19" t="s">
        <v>291</v>
      </c>
      <c r="C207" s="51" t="s">
        <v>14</v>
      </c>
      <c r="D207" s="69">
        <v>24</v>
      </c>
      <c r="E207" s="79"/>
      <c r="F207" s="70">
        <f t="shared" si="9"/>
        <v>0</v>
      </c>
      <c r="G207" s="21"/>
      <c r="H207" s="20">
        <f t="shared" si="10"/>
        <v>0</v>
      </c>
      <c r="I207" s="46">
        <f t="shared" si="11"/>
        <v>0</v>
      </c>
      <c r="J207" s="19"/>
    </row>
    <row r="208" spans="1:10" ht="12.75">
      <c r="A208" s="19">
        <v>202</v>
      </c>
      <c r="B208" s="19" t="s">
        <v>292</v>
      </c>
      <c r="C208" s="51" t="s">
        <v>114</v>
      </c>
      <c r="D208" s="69">
        <v>6</v>
      </c>
      <c r="E208" s="79"/>
      <c r="F208" s="70">
        <f t="shared" si="9"/>
        <v>0</v>
      </c>
      <c r="G208" s="21"/>
      <c r="H208" s="20">
        <f t="shared" si="10"/>
        <v>0</v>
      </c>
      <c r="I208" s="46">
        <f t="shared" si="11"/>
        <v>0</v>
      </c>
      <c r="J208" s="19"/>
    </row>
    <row r="209" spans="1:10" ht="12.75">
      <c r="A209" s="19">
        <v>203</v>
      </c>
      <c r="B209" s="19" t="s">
        <v>293</v>
      </c>
      <c r="C209" s="51" t="s">
        <v>114</v>
      </c>
      <c r="D209" s="69">
        <v>6</v>
      </c>
      <c r="E209" s="79"/>
      <c r="F209" s="70">
        <f t="shared" si="9"/>
        <v>0</v>
      </c>
      <c r="G209" s="21"/>
      <c r="H209" s="20">
        <f t="shared" si="10"/>
        <v>0</v>
      </c>
      <c r="I209" s="46">
        <f t="shared" si="11"/>
        <v>0</v>
      </c>
      <c r="J209" s="19"/>
    </row>
    <row r="210" spans="1:10" ht="12.75">
      <c r="A210" s="19">
        <v>204</v>
      </c>
      <c r="B210" s="19" t="s">
        <v>294</v>
      </c>
      <c r="C210" s="51" t="s">
        <v>14</v>
      </c>
      <c r="D210" s="69">
        <v>60</v>
      </c>
      <c r="E210" s="79"/>
      <c r="F210" s="70">
        <f t="shared" si="9"/>
        <v>0</v>
      </c>
      <c r="G210" s="21"/>
      <c r="H210" s="20">
        <f t="shared" si="10"/>
        <v>0</v>
      </c>
      <c r="I210" s="46">
        <f t="shared" si="11"/>
        <v>0</v>
      </c>
      <c r="J210" s="19"/>
    </row>
    <row r="211" spans="1:10" ht="12.75">
      <c r="A211" s="19">
        <v>205</v>
      </c>
      <c r="B211" s="19" t="s">
        <v>295</v>
      </c>
      <c r="C211" s="51" t="s">
        <v>14</v>
      </c>
      <c r="D211" s="69">
        <v>500</v>
      </c>
      <c r="E211" s="79"/>
      <c r="F211" s="70">
        <f t="shared" si="9"/>
        <v>0</v>
      </c>
      <c r="G211" s="21"/>
      <c r="H211" s="20">
        <f t="shared" si="10"/>
        <v>0</v>
      </c>
      <c r="I211" s="46">
        <f t="shared" si="11"/>
        <v>0</v>
      </c>
      <c r="J211" s="19"/>
    </row>
    <row r="212" spans="1:10" ht="12.75">
      <c r="A212" s="19">
        <v>206</v>
      </c>
      <c r="B212" s="19" t="s">
        <v>296</v>
      </c>
      <c r="C212" s="51" t="s">
        <v>14</v>
      </c>
      <c r="D212" s="69">
        <v>600</v>
      </c>
      <c r="E212" s="79"/>
      <c r="F212" s="70">
        <f t="shared" si="9"/>
        <v>0</v>
      </c>
      <c r="G212" s="21"/>
      <c r="H212" s="20">
        <f t="shared" si="10"/>
        <v>0</v>
      </c>
      <c r="I212" s="46">
        <f t="shared" si="11"/>
        <v>0</v>
      </c>
      <c r="J212" s="19"/>
    </row>
    <row r="213" spans="1:10" ht="12.75">
      <c r="A213" s="19">
        <v>207</v>
      </c>
      <c r="B213" s="19" t="s">
        <v>297</v>
      </c>
      <c r="C213" s="51" t="s">
        <v>14</v>
      </c>
      <c r="D213" s="69">
        <v>1200</v>
      </c>
      <c r="E213" s="79"/>
      <c r="F213" s="70">
        <f t="shared" si="9"/>
        <v>0</v>
      </c>
      <c r="G213" s="21"/>
      <c r="H213" s="20">
        <f t="shared" si="10"/>
        <v>0</v>
      </c>
      <c r="I213" s="46">
        <f t="shared" si="11"/>
        <v>0</v>
      </c>
      <c r="J213" s="19"/>
    </row>
    <row r="214" spans="1:10" ht="12.75">
      <c r="A214" s="19">
        <v>208</v>
      </c>
      <c r="B214" s="19" t="s">
        <v>298</v>
      </c>
      <c r="C214" s="51" t="s">
        <v>14</v>
      </c>
      <c r="D214" s="69">
        <v>120</v>
      </c>
      <c r="E214" s="79"/>
      <c r="F214" s="70">
        <f t="shared" si="9"/>
        <v>0</v>
      </c>
      <c r="G214" s="21"/>
      <c r="H214" s="20">
        <f t="shared" si="10"/>
        <v>0</v>
      </c>
      <c r="I214" s="46">
        <f t="shared" si="11"/>
        <v>0</v>
      </c>
      <c r="J214" s="19"/>
    </row>
    <row r="215" spans="1:10" ht="12.75">
      <c r="A215" s="19">
        <v>209</v>
      </c>
      <c r="B215" s="19" t="s">
        <v>299</v>
      </c>
      <c r="C215" s="51" t="s">
        <v>14</v>
      </c>
      <c r="D215" s="69">
        <v>120</v>
      </c>
      <c r="E215" s="81"/>
      <c r="F215" s="70">
        <f t="shared" si="9"/>
        <v>0</v>
      </c>
      <c r="G215" s="21"/>
      <c r="H215" s="20">
        <f t="shared" si="10"/>
        <v>0</v>
      </c>
      <c r="I215" s="46">
        <f t="shared" si="11"/>
        <v>0</v>
      </c>
      <c r="J215" s="19"/>
    </row>
    <row r="216" spans="1:10" ht="12.75">
      <c r="A216" s="19">
        <v>210</v>
      </c>
      <c r="B216" s="19" t="s">
        <v>300</v>
      </c>
      <c r="C216" s="51" t="s">
        <v>14</v>
      </c>
      <c r="D216" s="69">
        <v>60</v>
      </c>
      <c r="E216" s="81"/>
      <c r="F216" s="70">
        <f t="shared" si="9"/>
        <v>0</v>
      </c>
      <c r="G216" s="21"/>
      <c r="H216" s="20">
        <f t="shared" si="10"/>
        <v>0</v>
      </c>
      <c r="I216" s="46">
        <f t="shared" si="11"/>
        <v>0</v>
      </c>
      <c r="J216" s="19"/>
    </row>
    <row r="217" spans="1:10" ht="12.75">
      <c r="A217" s="19">
        <v>211</v>
      </c>
      <c r="B217" s="19" t="s">
        <v>301</v>
      </c>
      <c r="C217" s="51" t="s">
        <v>14</v>
      </c>
      <c r="D217" s="69">
        <v>6</v>
      </c>
      <c r="E217" s="79"/>
      <c r="F217" s="70">
        <f t="shared" si="9"/>
        <v>0</v>
      </c>
      <c r="G217" s="21"/>
      <c r="H217" s="20">
        <f t="shared" si="10"/>
        <v>0</v>
      </c>
      <c r="I217" s="46">
        <f t="shared" si="11"/>
        <v>0</v>
      </c>
      <c r="J217" s="19"/>
    </row>
    <row r="218" spans="1:10" ht="12.75">
      <c r="A218" s="19">
        <v>212</v>
      </c>
      <c r="B218" s="19" t="s">
        <v>302</v>
      </c>
      <c r="C218" s="51" t="s">
        <v>14</v>
      </c>
      <c r="D218" s="69">
        <v>6</v>
      </c>
      <c r="E218" s="79"/>
      <c r="F218" s="70">
        <f t="shared" si="9"/>
        <v>0</v>
      </c>
      <c r="G218" s="21"/>
      <c r="H218" s="20">
        <f t="shared" si="10"/>
        <v>0</v>
      </c>
      <c r="I218" s="46">
        <f t="shared" si="11"/>
        <v>0</v>
      </c>
      <c r="J218" s="19"/>
    </row>
    <row r="219" spans="1:10" ht="12.75">
      <c r="A219" s="19">
        <v>213</v>
      </c>
      <c r="B219" s="19" t="s">
        <v>303</v>
      </c>
      <c r="C219" s="51" t="s">
        <v>14</v>
      </c>
      <c r="D219" s="69">
        <v>30</v>
      </c>
      <c r="E219" s="81"/>
      <c r="F219" s="70">
        <f t="shared" si="9"/>
        <v>0</v>
      </c>
      <c r="G219" s="21"/>
      <c r="H219" s="20">
        <f t="shared" si="10"/>
        <v>0</v>
      </c>
      <c r="I219" s="46">
        <f t="shared" si="11"/>
        <v>0</v>
      </c>
      <c r="J219" s="19"/>
    </row>
    <row r="220" spans="1:10" ht="12.75">
      <c r="A220" s="19">
        <v>214</v>
      </c>
      <c r="B220" s="19" t="s">
        <v>304</v>
      </c>
      <c r="C220" s="51" t="s">
        <v>14</v>
      </c>
      <c r="D220" s="69">
        <v>500</v>
      </c>
      <c r="E220" s="79"/>
      <c r="F220" s="70">
        <f t="shared" si="9"/>
        <v>0</v>
      </c>
      <c r="G220" s="21"/>
      <c r="H220" s="20">
        <f t="shared" si="10"/>
        <v>0</v>
      </c>
      <c r="I220" s="46">
        <f t="shared" si="11"/>
        <v>0</v>
      </c>
      <c r="J220" s="19"/>
    </row>
    <row r="221" spans="1:10" ht="12.75">
      <c r="A221" s="19">
        <v>215</v>
      </c>
      <c r="B221" s="19" t="s">
        <v>305</v>
      </c>
      <c r="C221" s="51" t="s">
        <v>14</v>
      </c>
      <c r="D221" s="69">
        <v>120</v>
      </c>
      <c r="E221" s="79"/>
      <c r="F221" s="70">
        <f t="shared" si="9"/>
        <v>0</v>
      </c>
      <c r="G221" s="21"/>
      <c r="H221" s="20">
        <f t="shared" si="10"/>
        <v>0</v>
      </c>
      <c r="I221" s="46">
        <f t="shared" si="11"/>
        <v>0</v>
      </c>
      <c r="J221" s="19"/>
    </row>
    <row r="222" spans="1:10" ht="12.75">
      <c r="A222" s="19">
        <v>216</v>
      </c>
      <c r="B222" s="19" t="s">
        <v>306</v>
      </c>
      <c r="C222" s="51" t="s">
        <v>14</v>
      </c>
      <c r="D222" s="69">
        <v>24</v>
      </c>
      <c r="E222" s="79"/>
      <c r="F222" s="70">
        <f t="shared" si="9"/>
        <v>0</v>
      </c>
      <c r="G222" s="21"/>
      <c r="H222" s="20">
        <f t="shared" si="10"/>
        <v>0</v>
      </c>
      <c r="I222" s="46">
        <f t="shared" si="11"/>
        <v>0</v>
      </c>
      <c r="J222" s="19"/>
    </row>
    <row r="223" spans="1:10" ht="12.75">
      <c r="A223" s="19">
        <v>217</v>
      </c>
      <c r="B223" s="19" t="s">
        <v>307</v>
      </c>
      <c r="C223" s="51" t="s">
        <v>14</v>
      </c>
      <c r="D223" s="69">
        <v>30</v>
      </c>
      <c r="E223" s="79"/>
      <c r="F223" s="70">
        <f t="shared" si="9"/>
        <v>0</v>
      </c>
      <c r="G223" s="21"/>
      <c r="H223" s="20">
        <f t="shared" si="10"/>
        <v>0</v>
      </c>
      <c r="I223" s="46">
        <f t="shared" si="11"/>
        <v>0</v>
      </c>
      <c r="J223" s="19"/>
    </row>
    <row r="224" spans="1:10" ht="12.75">
      <c r="A224" s="19">
        <v>218</v>
      </c>
      <c r="B224" s="19" t="s">
        <v>308</v>
      </c>
      <c r="C224" s="51" t="s">
        <v>14</v>
      </c>
      <c r="D224" s="69">
        <v>20</v>
      </c>
      <c r="E224" s="79"/>
      <c r="F224" s="70">
        <f t="shared" si="9"/>
        <v>0</v>
      </c>
      <c r="G224" s="21"/>
      <c r="H224" s="20">
        <f t="shared" si="10"/>
        <v>0</v>
      </c>
      <c r="I224" s="46">
        <f t="shared" si="11"/>
        <v>0</v>
      </c>
      <c r="J224" s="19"/>
    </row>
    <row r="225" spans="1:10" ht="12.75">
      <c r="A225" s="19">
        <v>219</v>
      </c>
      <c r="B225" s="19" t="s">
        <v>309</v>
      </c>
      <c r="C225" s="51" t="s">
        <v>14</v>
      </c>
      <c r="D225" s="69">
        <v>2</v>
      </c>
      <c r="E225" s="79"/>
      <c r="F225" s="70">
        <f t="shared" si="9"/>
        <v>0</v>
      </c>
      <c r="G225" s="21"/>
      <c r="H225" s="20">
        <f t="shared" si="10"/>
        <v>0</v>
      </c>
      <c r="I225" s="46">
        <f t="shared" si="11"/>
        <v>0</v>
      </c>
      <c r="J225" s="19"/>
    </row>
    <row r="226" spans="1:10" ht="12.75">
      <c r="A226" s="19">
        <v>220</v>
      </c>
      <c r="B226" s="19" t="s">
        <v>310</v>
      </c>
      <c r="C226" s="51" t="s">
        <v>114</v>
      </c>
      <c r="D226" s="69">
        <v>15</v>
      </c>
      <c r="E226" s="79"/>
      <c r="F226" s="70">
        <f t="shared" si="9"/>
        <v>0</v>
      </c>
      <c r="G226" s="21"/>
      <c r="H226" s="20">
        <f t="shared" si="10"/>
        <v>0</v>
      </c>
      <c r="I226" s="46">
        <f t="shared" si="11"/>
        <v>0</v>
      </c>
      <c r="J226" s="19"/>
    </row>
    <row r="227" spans="1:10" ht="13.5" thickBot="1">
      <c r="A227" s="19">
        <v>221</v>
      </c>
      <c r="B227" s="19" t="s">
        <v>311</v>
      </c>
      <c r="C227" s="51" t="s">
        <v>14</v>
      </c>
      <c r="D227" s="69">
        <v>240</v>
      </c>
      <c r="E227" s="79"/>
      <c r="F227" s="70">
        <f t="shared" si="9"/>
        <v>0</v>
      </c>
      <c r="G227" s="21"/>
      <c r="H227" s="20">
        <f t="shared" si="10"/>
        <v>0</v>
      </c>
      <c r="I227" s="46">
        <f t="shared" si="11"/>
        <v>0</v>
      </c>
      <c r="J227" s="19"/>
    </row>
    <row r="228" spans="1:9" ht="13.5" thickBot="1">
      <c r="A228" s="107" t="s">
        <v>15</v>
      </c>
      <c r="B228" s="107"/>
      <c r="C228" s="107"/>
      <c r="D228" s="107"/>
      <c r="E228" s="108"/>
      <c r="F228" s="68">
        <f>SUM(F7:F227)</f>
        <v>0</v>
      </c>
      <c r="G228" s="25"/>
      <c r="H228" s="26"/>
      <c r="I228" s="106">
        <f>SUM(I7:I227)</f>
        <v>0</v>
      </c>
    </row>
    <row r="229" spans="2:8" ht="12.75">
      <c r="B229" t="s">
        <v>35</v>
      </c>
      <c r="G229" s="3"/>
      <c r="H229" s="2"/>
    </row>
    <row r="230" spans="2:8" ht="12.75">
      <c r="B230" s="4" t="s">
        <v>16</v>
      </c>
      <c r="G230" s="3"/>
      <c r="H230" s="2"/>
    </row>
    <row r="231" spans="7:8" ht="12.75">
      <c r="G231" s="3"/>
      <c r="H231" s="2"/>
    </row>
    <row r="232" spans="2:8" ht="12.75">
      <c r="B232" s="4" t="s">
        <v>312</v>
      </c>
      <c r="G232" s="3"/>
      <c r="H232" s="2"/>
    </row>
    <row r="233" spans="2:8" ht="12.75">
      <c r="B233" s="4" t="s">
        <v>84</v>
      </c>
      <c r="G233" s="3"/>
      <c r="H233" s="2"/>
    </row>
    <row r="234" spans="2:9" ht="30.75" customHeight="1">
      <c r="B234" s="109" t="s">
        <v>314</v>
      </c>
      <c r="C234" s="113"/>
      <c r="D234" s="113"/>
      <c r="E234" s="113"/>
      <c r="F234" s="113"/>
      <c r="G234" s="113"/>
      <c r="H234" s="113"/>
      <c r="I234" s="113"/>
    </row>
    <row r="235" spans="2:8" ht="12.75">
      <c r="B235" s="57" t="s">
        <v>317</v>
      </c>
      <c r="G235" s="3"/>
      <c r="H235" s="2"/>
    </row>
    <row r="236" spans="2:8" ht="12.75">
      <c r="B236" s="4"/>
      <c r="G236" s="3"/>
      <c r="H236" s="2"/>
    </row>
    <row r="237" spans="2:8" ht="12.75">
      <c r="B237" s="4"/>
      <c r="G237" s="3"/>
      <c r="H237" s="2"/>
    </row>
  </sheetData>
  <sheetProtection selectLockedCells="1" selectUnlockedCells="1"/>
  <mergeCells count="2">
    <mergeCell ref="A228:E228"/>
    <mergeCell ref="B234:I234"/>
  </mergeCells>
  <printOptions horizontalCentered="1" verticalCentered="1"/>
  <pageMargins left="0.39375" right="0.39375" top="0.9840277777777777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2013-09-18T08:42:51Z</cp:lastPrinted>
  <dcterms:modified xsi:type="dcterms:W3CDTF">2013-09-18T10:14:30Z</dcterms:modified>
  <cp:category/>
  <cp:version/>
  <cp:contentType/>
  <cp:contentStatus/>
</cp:coreProperties>
</file>