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firstSheet="3" activeTab="4"/>
  </bookViews>
  <sheets>
    <sheet name=" Pakiet nr 1 " sheetId="1" r:id="rId1"/>
    <sheet name=" Pakiet nr 2" sheetId="2" r:id="rId2"/>
    <sheet name="Pakiet nr 3" sheetId="3" r:id="rId3"/>
    <sheet name=" Pakiet nr 4" sheetId="4" r:id="rId4"/>
    <sheet name="Pakiet nr 5" sheetId="5" r:id="rId5"/>
    <sheet name="Pakietnr 6" sheetId="6" r:id="rId6"/>
    <sheet name=" Pakiet nr 7" sheetId="7" r:id="rId7"/>
    <sheet name="Pakiet 8" sheetId="8" r:id="rId8"/>
    <sheet name="Pakiet nr 9" sheetId="9" r:id="rId9"/>
    <sheet name="Pakiet nr 10" sheetId="10" r:id="rId10"/>
    <sheet name="Pakiet 11" sheetId="11" r:id="rId11"/>
    <sheet name="Pakiet nr 12" sheetId="12" r:id="rId12"/>
    <sheet name="Pakiet nr 13" sheetId="13" r:id="rId13"/>
    <sheet name="Pakiet 14" sheetId="14" r:id="rId14"/>
    <sheet name="Pakiet 15" sheetId="15" r:id="rId15"/>
    <sheet name="Pakiet 16" sheetId="16" r:id="rId16"/>
    <sheet name="Pakiet  17 " sheetId="17" r:id="rId17"/>
    <sheet name="Pakiet 18" sheetId="18" r:id="rId18"/>
    <sheet name="Pakiet 19" sheetId="19" r:id="rId19"/>
  </sheets>
  <externalReferences>
    <externalReference r:id="rId22"/>
    <externalReference r:id="rId23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<sst xmlns="http://schemas.openxmlformats.org/spreadsheetml/2006/main" count="1077" uniqueCount="387">
  <si>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</si>
  <si>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</si>
  <si>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</si>
  <si>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</si>
  <si>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</si>
  <si>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</si>
  <si>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</si>
  <si>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</si>
  <si>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</si>
  <si>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</si>
  <si>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</si>
  <si>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</si>
  <si>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</si>
  <si>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</si>
  <si>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</si>
  <si>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</si>
  <si>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</si>
  <si>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</si>
  <si>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</si>
  <si>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</si>
  <si>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</si>
  <si>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</si>
  <si>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</si>
  <si>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</si>
  <si>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</si>
  <si>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</si>
  <si>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</si>
  <si>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</si>
  <si>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</si>
  <si>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</si>
  <si>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</si>
  <si>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</si>
  <si>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</si>
  <si>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</si>
  <si>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</si>
  <si>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</si>
  <si>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</si>
  <si>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</si>
  <si>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</si>
  <si>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</si>
  <si>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</si>
  <si>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</si>
  <si>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</si>
  <si>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</si>
  <si>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</si>
  <si>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</si>
  <si>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37.</t>
  </si>
  <si>
    <t>38.</t>
  </si>
  <si>
    <t>39.</t>
  </si>
  <si>
    <t>42.</t>
  </si>
  <si>
    <t>43.</t>
  </si>
  <si>
    <t>45.</t>
  </si>
  <si>
    <t>ml</t>
  </si>
  <si>
    <t>Seromukoid</t>
  </si>
  <si>
    <t>oznaczeń</t>
  </si>
  <si>
    <t>Cena jedn. netto za 1 ml/1 oznaczenie</t>
  </si>
  <si>
    <t>Cena jedn. netto za      1 szt.</t>
  </si>
  <si>
    <t>1.</t>
  </si>
  <si>
    <t>oznaczenia</t>
  </si>
  <si>
    <t>Test lateksowy do identyfikacji pneumokoków                                          (1 op. = 50 ozn.)</t>
  </si>
  <si>
    <t>Test lateksowy do identyfikacji gronkowca złocistego                ( 1 op. = 50 ozn.)</t>
  </si>
  <si>
    <t>Test lateksowy do identyfikacji paciorkowców z grup A, B, C, D, F, G (1 op. = 50 ozn.)</t>
  </si>
  <si>
    <t>Lateks Salmonella - zestaw diagnostyczny do wykrywania i identyfikacji grupowych antygenów pałeczek Salmonella B, C1, C2, D, E, G</t>
  </si>
  <si>
    <t>zestaw</t>
  </si>
  <si>
    <t>płytki</t>
  </si>
  <si>
    <t>Sabouraud Dextrose ( Agar z chloramfenikolem)</t>
  </si>
  <si>
    <t>kg</t>
  </si>
  <si>
    <t>SF - bulion ( z seleninem)</t>
  </si>
  <si>
    <t>Mannitol Salt Agar ( Chapmann)</t>
  </si>
  <si>
    <t>Mueller Hinton II Agar</t>
  </si>
  <si>
    <t>Enterococcosel Agar</t>
  </si>
  <si>
    <t>SS - Agar</t>
  </si>
  <si>
    <t>Cled Agar</t>
  </si>
  <si>
    <t>13.</t>
  </si>
  <si>
    <t>Podłoże do hodowli Enterococcus</t>
  </si>
  <si>
    <t xml:space="preserve">płytki </t>
  </si>
  <si>
    <t>l</t>
  </si>
  <si>
    <t>fiolka a 50 szt.</t>
  </si>
  <si>
    <t>Aztreonam 30</t>
  </si>
  <si>
    <t>Cefepim 30</t>
  </si>
  <si>
    <t>35.</t>
  </si>
  <si>
    <t>Imipenem 10</t>
  </si>
  <si>
    <t>Meropenem 10</t>
  </si>
  <si>
    <t>40.</t>
  </si>
  <si>
    <t>46.</t>
  </si>
  <si>
    <t>47.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</si>
  <si>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</si>
  <si>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</si>
  <si>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</si>
  <si>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</si>
  <si>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</si>
  <si>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</si>
  <si>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</si>
  <si>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</si>
  <si>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</si>
  <si>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</si>
  <si>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</si>
  <si>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 xml:space="preserve">Krążki z bacytracyną do identyfikacji S. Pyogenes </t>
  </si>
  <si>
    <t>krążek a 50 szt.</t>
  </si>
  <si>
    <t>62.</t>
  </si>
  <si>
    <t>65.</t>
  </si>
  <si>
    <t>Krążki na oxydazę cytochromową</t>
  </si>
  <si>
    <t>Krążki do różnicowania E. Faecalis i E. Feaecium</t>
  </si>
  <si>
    <t>paski</t>
  </si>
  <si>
    <t>F</t>
  </si>
  <si>
    <t>Podłoża Bactec Plus - podłoża tlenowe</t>
  </si>
  <si>
    <t>butelki</t>
  </si>
  <si>
    <t>Podłoża Bactec Plus - podłoża beztlenowe</t>
  </si>
  <si>
    <t>Podłoża Bactec Plus - podłoża pediatryczne</t>
  </si>
  <si>
    <t>Lewofloksacyna 5</t>
  </si>
  <si>
    <t xml:space="preserve">Krążek z nitrocefiną </t>
  </si>
  <si>
    <t>66.</t>
  </si>
  <si>
    <t>67.</t>
  </si>
  <si>
    <t xml:space="preserve"> 1.</t>
  </si>
  <si>
    <t>Test do identyfikacji drobnoustrojów izolowanych z płynu mózgowo- rdzeniowego</t>
  </si>
  <si>
    <t>MacConkey II Agar ( z fioletem krystalicznym)</t>
  </si>
  <si>
    <t>MacConkey Sorbitol Agar</t>
  </si>
  <si>
    <t xml:space="preserve">Columbia Agar </t>
  </si>
  <si>
    <t>Woda peptonowa z tryptofanem</t>
  </si>
  <si>
    <t>Schaedler Broth</t>
  </si>
  <si>
    <t>Podłoże selektywne do izolacji Pseudomonas z cetrymidem</t>
  </si>
  <si>
    <t>Agar czekoladowy z bacytracyną</t>
  </si>
  <si>
    <t xml:space="preserve">Agar czekoladowy </t>
  </si>
  <si>
    <t>Columbia Agar z 5% krwią baranią</t>
  </si>
  <si>
    <t>CHROMagar Candida</t>
  </si>
  <si>
    <t>Krązki BC do identyfikacji Moraxella</t>
  </si>
  <si>
    <t>Suplement FOS</t>
  </si>
  <si>
    <t xml:space="preserve">1. </t>
  </si>
  <si>
    <t xml:space="preserve">2. </t>
  </si>
  <si>
    <t>szt</t>
  </si>
  <si>
    <t>MacCokey Agar</t>
  </si>
  <si>
    <t>Sabouraud Dextrose ( Podłoże z chloramfenikolem i gentamycyną)</t>
  </si>
  <si>
    <t>Cena jedn. netto za szt.</t>
  </si>
  <si>
    <t>Cena jedn. netto za 1 szt.</t>
  </si>
  <si>
    <t>Cena jedn. Netto za 1 pasek</t>
  </si>
  <si>
    <t>Cena jedn. netto za 1 zestaw</t>
  </si>
  <si>
    <t>Numer katalogowy</t>
  </si>
  <si>
    <t>Nazwa handlowa/producent</t>
  </si>
  <si>
    <t>RAZEM</t>
  </si>
  <si>
    <t xml:space="preserve"> Wartość brutto stanowiąca sumę                   C + E = F</t>
  </si>
  <si>
    <t xml:space="preserve"> test</t>
  </si>
  <si>
    <t>Cena jedn. Netto za 1 test</t>
  </si>
  <si>
    <t xml:space="preserve">       butelki </t>
  </si>
  <si>
    <t xml:space="preserve">  Pakiet nr 3 - Paski do moczu</t>
  </si>
  <si>
    <t>ml.</t>
  </si>
  <si>
    <t>CLED Agar</t>
  </si>
  <si>
    <t>CHROMagar Strep B ( do izolacji paciorkowców z gr"B")</t>
  </si>
  <si>
    <t>Amikacyna 30</t>
  </si>
  <si>
    <t>Amoksycylina 10</t>
  </si>
  <si>
    <t>Amoksycylina/kwas klawulanowy 20/10</t>
  </si>
  <si>
    <t>Ampicylina 10</t>
  </si>
  <si>
    <t>Ampicylina 2</t>
  </si>
  <si>
    <t>Ampicylina/sulbaktam 10/10</t>
  </si>
  <si>
    <t>Cefoperazon/sulbactam 30/75</t>
  </si>
  <si>
    <t>Cefotaksym 30</t>
  </si>
  <si>
    <t>Cefoksytyna 30</t>
  </si>
  <si>
    <t>Ceftazydym 30</t>
  </si>
  <si>
    <t>Ceftriakson 30</t>
  </si>
  <si>
    <t>Cefuroksym 30</t>
  </si>
  <si>
    <t>Cefazolina 30</t>
  </si>
  <si>
    <t>Ciprofloksacyna 5</t>
  </si>
  <si>
    <t>Chloramfenikol 30</t>
  </si>
  <si>
    <t>Erytromycyna 15</t>
  </si>
  <si>
    <t>Fosfomycyna (trometamol ) 200</t>
  </si>
  <si>
    <t>Gentamicyna 10</t>
  </si>
  <si>
    <t>Doripenem 10</t>
  </si>
  <si>
    <t>Ertapenem 10</t>
  </si>
  <si>
    <t>Kwas nalidyksowy 30</t>
  </si>
  <si>
    <t>Norfloksacyna 10</t>
  </si>
  <si>
    <t>Ofloksacyna 5</t>
  </si>
  <si>
    <t>Oksacylina 1</t>
  </si>
  <si>
    <t>Teikoplanina 30</t>
  </si>
  <si>
    <t>Tetracyklina 30</t>
  </si>
  <si>
    <t>Tikarcylina 75</t>
  </si>
  <si>
    <t>Tobramycyna 10</t>
  </si>
  <si>
    <t>Trimetoprim 5</t>
  </si>
  <si>
    <t>Bulion tryptozowo - sojowy</t>
  </si>
  <si>
    <t>Tigecyklina 15</t>
  </si>
  <si>
    <t>31.</t>
  </si>
  <si>
    <t>33.</t>
  </si>
  <si>
    <t>36.</t>
  </si>
  <si>
    <t>41.</t>
  </si>
  <si>
    <t>44.</t>
  </si>
  <si>
    <t>48.</t>
  </si>
  <si>
    <t>50.</t>
  </si>
  <si>
    <t>60.</t>
  </si>
  <si>
    <t>63.</t>
  </si>
  <si>
    <t>64.</t>
  </si>
  <si>
    <t>Szczep wzorcowy ATCC E. coli 25922</t>
  </si>
  <si>
    <t>wymazówka</t>
  </si>
  <si>
    <t>wymazówki</t>
  </si>
  <si>
    <t>Cena jedn. Netto za 1 wymazówke</t>
  </si>
  <si>
    <t>Kwota VAT stanowiąca
ilczyn
CxD=E</t>
  </si>
  <si>
    <t>fiolka</t>
  </si>
  <si>
    <t>Cena jedn. netto za 1 oznaczenie/fiolka</t>
  </si>
  <si>
    <t xml:space="preserve">  Pakiet nr 1 - odczynniki</t>
  </si>
  <si>
    <t>VAT
  %</t>
  </si>
  <si>
    <t>Kwota VAT stanowiąca iloczyn CxD=E</t>
  </si>
  <si>
    <t xml:space="preserve">  Pakiet nr 2 - Testy narkotyczne kasetkowe,testy.</t>
  </si>
  <si>
    <t>Testy narkotyczne kasetkowe</t>
  </si>
  <si>
    <t xml:space="preserve">        F</t>
  </si>
  <si>
    <t xml:space="preserve">Testy </t>
  </si>
  <si>
    <t xml:space="preserve">  Pakiet nr 4 - Odczynniki</t>
  </si>
  <si>
    <t>Cena jedn. Netto 
za 1 litr</t>
  </si>
  <si>
    <t>VAT 
 %</t>
  </si>
  <si>
    <t>Cena jedn. Netto za 
zestaw</t>
  </si>
  <si>
    <t>Wzorzec MC Farlanda 
(zestaw a 30 ml. )</t>
  </si>
  <si>
    <t>Saszetki do pojemników wytwarzające środowisko beztlenowe  ( op. a        szt.)</t>
  </si>
  <si>
    <t>Suchy wskaźnik atmosfery beztlenowej (op. a        szt.)</t>
  </si>
  <si>
    <t>VAT 
%</t>
  </si>
  <si>
    <r>
      <t>Amfetamina</t>
    </r>
    <r>
      <rPr>
        <sz val="10"/>
        <rFont val="Arial CE"/>
        <family val="0"/>
      </rPr>
      <t xml:space="preserve"> - minimalny dolny próg wykrywalności 1000 ng/ml  ( op. a        szt.)</t>
    </r>
  </si>
  <si>
    <r>
      <t>Barbiturany</t>
    </r>
    <r>
      <rPr>
        <sz val="10"/>
        <rFont val="Arial CE"/>
        <family val="0"/>
      </rPr>
      <t xml:space="preserve"> - minimalny dolny próg wykrywalności 300 ng/ml  ( op. a        szt.)</t>
    </r>
  </si>
  <si>
    <r>
      <t>Benzodiazepina</t>
    </r>
    <r>
      <rPr>
        <sz val="10"/>
        <rFont val="Arial CE"/>
        <family val="0"/>
      </rPr>
      <t xml:space="preserve"> - minimalny dolny próg wykrywalności 300 ng/ml  ( op. a        szt.)</t>
    </r>
  </si>
  <si>
    <r>
      <t>Ekstazy</t>
    </r>
    <r>
      <rPr>
        <sz val="10"/>
        <rFont val="Arial CE"/>
        <family val="0"/>
      </rPr>
      <t xml:space="preserve"> - minimalny dolny próg wykrywalności 500ng/ml  ( op. a        szt.)</t>
    </r>
  </si>
  <si>
    <r>
      <t>Marihuana</t>
    </r>
    <r>
      <rPr>
        <sz val="10"/>
        <rFont val="Arial CE"/>
        <family val="0"/>
      </rPr>
      <t xml:space="preserve"> - minimalny dolny próg wykrywalności 50 ng/ml  ( op. a        szt.)</t>
    </r>
  </si>
  <si>
    <t>Anty DNA 
 ( op. a        szt.)</t>
  </si>
  <si>
    <t xml:space="preserve">BD Crystal - Zestaw do identyfikacji pałeczek Gram - ujemnych  (1 zestaw a 20 oznaczeń) </t>
  </si>
  <si>
    <t>BD Crystal - Zestaw do identyfikacji bakterii Gram - dodatnich   (1 zestaw a 20 oznaczeń)</t>
  </si>
  <si>
    <t>BD Crystal - Zestaw do identyfikacji Neisseria/ Haemophillus   (1 zestaw a 20 oznaczeń)</t>
  </si>
  <si>
    <t>BD Crystal - Zestaw do identyfikacji beztlenowców
(1 zestaw a 20 oznaczeń)</t>
  </si>
  <si>
    <t xml:space="preserve">Cena jedn. Netto za 1 zestaw         </t>
  </si>
  <si>
    <t>Pakiet nr 9 - Podłoża do posiewu krwi - apart BACTEC 9050</t>
  </si>
  <si>
    <t>Pakiet 8 - krążki</t>
  </si>
  <si>
    <t xml:space="preserve">  Pakiet nr 7 - Podłoża</t>
  </si>
  <si>
    <t>Szybki mokry test ureazowy do wykrywania Helicobacter pylori w bioptatach z żołądka
(op.      a testów )</t>
  </si>
  <si>
    <t>Columbia CNA agar z 5% krwią baranią</t>
  </si>
  <si>
    <t>Mueller Hinton  Agar z 5% krwią końską i 20 mg/L
 NAD (MH-F)</t>
  </si>
  <si>
    <t xml:space="preserve">Mueller Hinton  Agar z 5% krwią baranią </t>
  </si>
  <si>
    <t>Cefotaksym 5</t>
  </si>
  <si>
    <t>Ceftazydym 10</t>
  </si>
  <si>
    <t>Cefaklor30</t>
  </si>
  <si>
    <t>Chinupristina/dalfopristina15</t>
  </si>
  <si>
    <t>Gentamicyna 30</t>
  </si>
  <si>
    <t>Klindamycyna 2</t>
  </si>
  <si>
    <t>Kwas fusydowy 10</t>
  </si>
  <si>
    <t>Linezolid 10</t>
  </si>
  <si>
    <t>Minocykina 30</t>
  </si>
  <si>
    <t>Moksifloksacyna 5</t>
  </si>
  <si>
    <t>Netilmycyna 10</t>
  </si>
  <si>
    <t>Nitrofurantoina 100</t>
  </si>
  <si>
    <t>Penicylina G (penicylina benzylowa) 1UI</t>
  </si>
  <si>
    <t>Penicylina V ( fenoksymetylopenicylina)10</t>
  </si>
  <si>
    <t>Piperacylina 30</t>
  </si>
  <si>
    <t>Piperacylina /tazobaktam ( 30/6 )  36</t>
  </si>
  <si>
    <t>Rifampicyna 5</t>
  </si>
  <si>
    <t>Trimetoprim/sulfametoksazol ( 1:19) 25</t>
  </si>
  <si>
    <t>Tikarcylina /kwas klawulanowy (75/10) 85</t>
  </si>
  <si>
    <t>Vankomycyna 5</t>
  </si>
  <si>
    <t>Odczynnik PYR ( 1 fiolka a        ml. )</t>
  </si>
  <si>
    <t>Kwas boronowy (fiolka a 2 ml. )</t>
  </si>
  <si>
    <t>op.</t>
  </si>
  <si>
    <t>Pojemniki z styropianu do transportu podłóż z krwią  (op.a 10 szt.)</t>
  </si>
  <si>
    <t>Szczep wzorcowy ATCC S. aureus 29213</t>
  </si>
  <si>
    <t>Szczep wzorcowy ATCC P. aeruginosa 27853</t>
  </si>
  <si>
    <t>Szczep wzorcowy ATCC E faecalis 29212</t>
  </si>
  <si>
    <t>Cena jedn. netto za 1 kg, ml, płytkę, szt.</t>
  </si>
  <si>
    <t>EDTA    (fiolka a 2 ml.)</t>
  </si>
  <si>
    <t xml:space="preserve">fiolka </t>
  </si>
  <si>
    <t xml:space="preserve"> fiolka a 50 szt. </t>
  </si>
  <si>
    <t xml:space="preserve">Cena jedn. netto za fiolkę/krążek/ml./pasek </t>
  </si>
  <si>
    <t xml:space="preserve">Pyra test </t>
  </si>
  <si>
    <t>Sterylne fiolki z koralikami do przechowywania szczepów wzorcowych w niskich temperaturach</t>
  </si>
  <si>
    <t>Terminy ważności podłoży na płytkach: min. 5-6 tygodni dla pożywek zawierających krew, min.6-8 tygodni dla pozostałych pożywek. Do oferty dołączyć wykaz terminów ważności pożywek.</t>
  </si>
  <si>
    <t>Dostawca ma obowiązek dostarczyć płytki bez uszkodzeń mechanicznych.</t>
  </si>
  <si>
    <t>Każda fiolka musi posiadać etykietę z nazwą antybiotyku, jego stężeniem, datą ważności i nr serii.</t>
  </si>
  <si>
    <t>Na każdym pojedynczym krążku musi widnieć jego symbol i stężenie w μg wydrukowane obustronnie.</t>
  </si>
  <si>
    <t>Każdy krążek musi zawierać międzynarodowe niezmieniające się oznaczenie i stężenie antybiotyku zgodnie z zaleceniami EUCAST.</t>
  </si>
  <si>
    <t>Paski z gradientem antybiotyku muszą być plastikowe, pakowane hermetycznie z pochłaniaczem wilgoci.</t>
  </si>
  <si>
    <t>Do każej dostawy musi być dołączone świadectwo kontroli na krążki antybiotykowe ( lub dostępne na stronie internetowej), które powinno zawierać:nazwę producenta, 
nazwę antybiotyku, stężenie, nr serii, datę ważności, kontrolę stężenia antybiotyku na krążku, kontrolę na szczepach wzorcowych wraz ze strefami.</t>
  </si>
  <si>
    <t>Podłoże transportowe do posiewu moczu (typu Uromedium)</t>
  </si>
  <si>
    <t>Novobiocyna 30</t>
  </si>
  <si>
    <t>68.</t>
  </si>
  <si>
    <t>69.</t>
  </si>
  <si>
    <t>70.</t>
  </si>
  <si>
    <t>Glukoza + wzorzec - 
roztwór gotowy do użycia</t>
  </si>
  <si>
    <t>Do każdej dostawy  musi być dołączone ( lub dostępne na stronie internetowej ) świadectwo kontroli jakości podłoża, które powinno zawierać:nazwę producenta, nazwę porduktu, nr serii,datę ważności, ogólną charakterystykę pożywki: kolor,pH, kontrola jałowości, wzrostu, charakterystykę mikrobiologiczną: wykaz szczepów kontrolnych z kolekcji ATCC. Dla pożywki Mueller Hinton certyfikat powinien zawierać kontrolę stabilności pożywki z uzyskanymi wynikami dla poszczególnych szczepów i krążków antybiotykowych. Podpis osoby kontrolującej lub informacje o elektronicznej walidacji certyfikatu.</t>
  </si>
  <si>
    <t>Producent podłoży musi posiadać certyfikat ISO 13845 i ISO 9001, deklaracje zgodności, certyfikaty analizy - dołączyć do oferty.</t>
  </si>
  <si>
    <t>Załącznik nr 2  -  FORMULARZ CENOWY</t>
  </si>
  <si>
    <t>Enterococcus Screen Agar (z  wankomyc)</t>
  </si>
  <si>
    <t xml:space="preserve">Schaedler Agar </t>
  </si>
  <si>
    <t>Mueller HintonI Agar z kloksacyliną</t>
  </si>
  <si>
    <t xml:space="preserve">fiolka  </t>
  </si>
  <si>
    <t>Cefadroksyl 30</t>
  </si>
  <si>
    <t>Cefaleksyna 30</t>
  </si>
  <si>
    <t>Ceftibuten 30</t>
  </si>
  <si>
    <t>Streptomycyna 300</t>
  </si>
  <si>
    <t>Ceftazydym 
( op.a  10 pasków)</t>
  </si>
  <si>
    <t>Cefotaksym 
( op.a  10 pasków)</t>
  </si>
  <si>
    <t>Imipenem 
( op.a 10 pasków)</t>
  </si>
  <si>
    <t>Meropenem 
( op.a 10 pasków)</t>
  </si>
  <si>
    <t>Penicilina 
( op.a 10 pasków)</t>
  </si>
  <si>
    <t>Vankomycyna 
( op.a  10 pasków)</t>
  </si>
  <si>
    <t>Krążki jałowe</t>
  </si>
  <si>
    <t>Schaedler Broth (w butelkach a 500 ml)</t>
  </si>
  <si>
    <t>Bulion tryptozowo - sojowy (w butelkach a  500 ml.)</t>
  </si>
  <si>
    <t>Schaedler Agar  z 5 % krwią barania i witaminną K-3</t>
  </si>
  <si>
    <t>71.</t>
  </si>
  <si>
    <t>Mupirocyna 200</t>
  </si>
  <si>
    <t>72.</t>
  </si>
  <si>
    <t>73.</t>
  </si>
  <si>
    <t>74.</t>
  </si>
  <si>
    <t>75.</t>
  </si>
  <si>
    <t>76.</t>
  </si>
  <si>
    <t>Telitromycyna 15</t>
  </si>
  <si>
    <t>Krążki z optochiną do identyfikacji 
S. Pneumoniae</t>
  </si>
  <si>
    <t>Teikoplanina
(op. a 10 pasków)</t>
  </si>
  <si>
    <t>Kolistyna 
(op. a 10 pasków)</t>
  </si>
  <si>
    <t>Gentamycyna
(op. a 10 pasków)</t>
  </si>
  <si>
    <r>
      <t>Zamawiający wymaga :</t>
    </r>
    <r>
      <rPr>
        <sz val="10"/>
        <rFont val="Arial CE"/>
        <family val="0"/>
      </rPr>
      <t xml:space="preserve">
 Wpisania w kolumnie -Nazwa artykułu- ilości sztuk w pojedyńczym opakowaniu.</t>
    </r>
  </si>
  <si>
    <t>Test imunochromotograficzny - szybki test jakościowy do wykrywania RSV w próbkach z układu oddechowego
(op. a          oznaczeń.)</t>
  </si>
  <si>
    <t>Pakiet nr 11 - testy MIC</t>
  </si>
  <si>
    <t>Pakiet nr 10 - Manualne zestawy do identyfikacji drobnoustrojów do oprogramowania BBL Crystal - system</t>
  </si>
  <si>
    <t>Todd- Hewitt bulion  (w butelkach a 500 ml)</t>
  </si>
  <si>
    <t>Trichomedium  (w butelkach a 500 ml)</t>
  </si>
  <si>
    <r>
      <t xml:space="preserve">Zamawiający wymaga:
</t>
    </r>
    <r>
      <rPr>
        <sz val="10"/>
        <rFont val="Arial CE"/>
        <family val="0"/>
      </rPr>
      <t>W p</t>
    </r>
    <r>
      <rPr>
        <sz val="10"/>
        <rFont val="Arial CE"/>
        <family val="0"/>
      </rPr>
      <t>ozycji nr 1 i 4  - testów kasetkowych  pojedynczo pakowanych z oddzielnym buforem. 1 test = kasetka + bufor
W pozycji  nr 2 i 3 kontrola dodatnia w zestawie, skalowane pipety w zestawie, możliwość przechowywania próbki bez zamrożenia do 72 h</t>
    </r>
  </si>
  <si>
    <r>
      <t>Zamawiający wymaga :</t>
    </r>
    <r>
      <rPr>
        <sz val="10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</t>
    </r>
  </si>
  <si>
    <t>Krążki antybiotykowe powinny posiadać termin ważnośći min. 12 mc.  i pochodzić od jednego producenta.</t>
  </si>
  <si>
    <t>Cefiksim 5</t>
  </si>
  <si>
    <t>Mueller Hinton Agar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</si>
  <si>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</si>
  <si>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Uwaga:w przypadku nie stosowania u danego Wykonawcy numeru katalogowego należy zaznaczyć to w formularzu cenowym zapisem np.: -nie stosuje-.</t>
  </si>
  <si>
    <t>Uwaga!</t>
  </si>
  <si>
    <t>Kwota VAT stanowiąca
iloczyn
CxD=E</t>
  </si>
  <si>
    <t>Brak wypełnienia kolumny -Nazwa handlowa /producent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</si>
  <si>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Helicobacter pylori test płytkowy do wykrywania przeciwciał w surowicy
 ( op. a        szt.)</t>
  </si>
  <si>
    <t>Test immunochromotograficzny na krew utajoną w kale o czułosci min.50 ng/ml
( op. a        szt.)</t>
  </si>
  <si>
    <r>
      <t xml:space="preserve">Zamawiający dopuszcza :
</t>
    </r>
    <r>
      <rPr>
        <sz val="10"/>
        <color indexed="8"/>
        <rFont val="Arial CE"/>
        <family val="0"/>
      </rPr>
      <t>Testy o wyższej czułości niż podane w tabeli</t>
    </r>
  </si>
  <si>
    <t>Test paskowy do moczu do odczytu wizualnego jedenastoparametrowy (glukoza, ketony, pH, bilirubina, urobilinogen, białko, azotyny, ciężar właściwy, krew, leukocyty, kwas askorbinowy)</t>
  </si>
  <si>
    <t>Zamawiający wymaga aby wszysykie podłoza pochodziły od jadnego producenta.</t>
  </si>
  <si>
    <t>Dezoksycholan sodu ( fiolka a 2 ml )</t>
  </si>
  <si>
    <r>
      <t xml:space="preserve">Krążki identyfikacyjne dla Haemophilus
</t>
    </r>
    <r>
      <rPr>
        <sz val="9"/>
        <color indexed="10"/>
        <rFont val="Arial CE"/>
        <family val="0"/>
      </rPr>
      <t>( 2 op.- BVX, 2 op.- BV, 2 op.- BX)</t>
    </r>
    <r>
      <rPr>
        <sz val="9"/>
        <rFont val="Arial CE"/>
        <family val="0"/>
      </rPr>
      <t xml:space="preserve"> </t>
    </r>
  </si>
  <si>
    <t>Zamawiający wymaga, aby wszystkie krążki miały możliwość przechowywania w zakresie temperatur -20 do +8 szt.C.</t>
  </si>
  <si>
    <t>Cena jedn. netto za      1 test.</t>
  </si>
  <si>
    <t>test</t>
  </si>
  <si>
    <t>Prokalctytonina - test immunochromatograficzny w surowicy ludzkieji osoczu. (op. a 25 szt.)</t>
  </si>
  <si>
    <t xml:space="preserve">  Pakiet nr 6 - Prokalcytonina test.</t>
  </si>
  <si>
    <t xml:space="preserve">  Pakiet nr 5 - Zestaw do szybkiego barwienia rozmazów krwi.</t>
  </si>
  <si>
    <t xml:space="preserve">Zestaw do szybkiego barwienia rozmazów krwi.
Zestaw musi składać się z:
-barwnika niebieskiego 500 ml
-barwnika czeronego 500 ml
-utrwalacza 500 ml.
Wszystkie odczynniki gotowe do użycia.
</t>
  </si>
  <si>
    <r>
      <t>Charakterystyka spektrofotometryczna barwników:</t>
    </r>
    <r>
      <rPr>
        <sz val="10"/>
        <color indexed="8"/>
        <rFont val="Arial CE"/>
        <family val="0"/>
      </rPr>
      <t xml:space="preserve">
Barwnik niebieski (rozc. 200x) - maksimum absorbancji: zakres 642-650 nm, wartość absorbancji &gt; 0,850
Barwnik czerwony (rozc. 100x) – maksimum absorbancji: zakres 515-520 nm, wartość absorbancji &gt;1,100
 </t>
    </r>
  </si>
  <si>
    <t>Fiolet krystaliczny ( met. Grama) 
(op. a          )</t>
  </si>
  <si>
    <t>Błękit metylenowy Loeflera 
(op. a          )</t>
  </si>
  <si>
    <t>Fuksyna karbolowa (met. Grama)
(op. a          )</t>
  </si>
  <si>
    <t>Odbarwiacz (met. Grama)
(op. a          )</t>
  </si>
  <si>
    <t>Odczynnik Ehrlicha 
(op. a          )</t>
  </si>
  <si>
    <t>Odczynnik Lugola
(op. a          )</t>
  </si>
  <si>
    <t>Odczynnik Mac Williama
(op. a          )</t>
  </si>
  <si>
    <t>Odczynnik Rosini
(op. a          )</t>
  </si>
  <si>
    <t>TCA  10%
(op. a          )</t>
  </si>
  <si>
    <t>Płyn do liczenia płytek 
(op. a          )</t>
  </si>
  <si>
    <r>
      <t>Płyn T</t>
    </r>
    <r>
      <rPr>
        <sz val="10"/>
        <rFont val="Arial"/>
        <family val="0"/>
      </rPr>
      <t>ürka
(op. a          )</t>
    </r>
  </si>
  <si>
    <t>Płyn Nonne - Apelta 
(op. a          )</t>
  </si>
  <si>
    <t>Płyn Pandiego 
(op. a          )</t>
  </si>
  <si>
    <t>Zieleń malachitowa 2% 
(op. a          )</t>
  </si>
  <si>
    <t>Hematoksylina Mayera 
(op. a          )</t>
  </si>
  <si>
    <t>Karbol - Ksylen 1 + 3 
(op. a          )</t>
  </si>
  <si>
    <t>Ksylen cz.d.a
(op. a          )</t>
  </si>
  <si>
    <t>Balsam kanadyjski do mikroskopu 
(op. a          )</t>
  </si>
  <si>
    <r>
      <t xml:space="preserve">Zamawiający wymaga :
 </t>
    </r>
    <r>
      <rPr>
        <sz val="10"/>
        <rFont val="Arial CE"/>
        <family val="0"/>
      </rPr>
      <t>Wpisania w kolumnie -Nazwa artykułu- ilości litrów w pojedyńczym opakowaniu.</t>
    </r>
  </si>
  <si>
    <t>Podłoże z Schryzoidyną różnicującą, do oznaczania
Enterobacteriacae</t>
  </si>
  <si>
    <r>
      <t xml:space="preserve">Jałowa krew barania odwłókniona bez perełek  w butelkach a  </t>
    </r>
    <r>
      <rPr>
        <sz val="8"/>
        <color indexed="10"/>
        <rFont val="Arial CE"/>
        <family val="0"/>
      </rPr>
      <t>50</t>
    </r>
    <r>
      <rPr>
        <sz val="8"/>
        <rFont val="Arial CE"/>
        <family val="0"/>
      </rPr>
      <t xml:space="preserve">  ml.</t>
    </r>
  </si>
  <si>
    <r>
      <t xml:space="preserve">Jałowa krew końska odwłókniona bez perełek  w butelkach a  </t>
    </r>
    <r>
      <rPr>
        <sz val="8"/>
        <color indexed="10"/>
        <rFont val="Arial CE"/>
        <family val="0"/>
      </rPr>
      <t>50</t>
    </r>
    <r>
      <rPr>
        <sz val="8"/>
        <rFont val="Arial CE"/>
        <family val="0"/>
      </rPr>
      <t xml:space="preserve"> ml.</t>
    </r>
  </si>
  <si>
    <t>SF - bulion (w butelkach a 500 ml.)</t>
  </si>
  <si>
    <t>Temocylina 30</t>
  </si>
  <si>
    <t>Zamawiający wymaga dostarczenia po jednej próbce z poz.3 i 34.</t>
  </si>
  <si>
    <t>77.</t>
  </si>
  <si>
    <t>Podłoże półpłynne do oznaczania zdolności ruchu pałeczek Gram ujemnych z reakcją barwną. (fiolka a 3 ml.)</t>
  </si>
  <si>
    <t xml:space="preserve">  Pakiet nr 12 - Testy  lateksowy do identyfikacji bakterii</t>
  </si>
  <si>
    <t xml:space="preserve">  Pakiet nr 13 - Testy do identyfikacji bakterii</t>
  </si>
  <si>
    <t>Pakiet 14 - wzorzec McFarlanda</t>
  </si>
  <si>
    <t>Pakiet nr 15 - saszetki do pojemników i suchy wskaźnik atmosfery beztlenowej</t>
  </si>
  <si>
    <t>PAKIET 16 - Szczepy wzorcowe</t>
  </si>
  <si>
    <t xml:space="preserve">  Pakiet nr 17 - Testy  kasetkowe do identyfikacji </t>
  </si>
  <si>
    <t xml:space="preserve">  Pakiet nr 18 - Testy  płytkowy do identyfikacji wirusów</t>
  </si>
  <si>
    <t>Pakiet nr 19 - test ureazowy</t>
  </si>
  <si>
    <t>Zamawiający wymaga dostarczenia po jednej próbce z poz.25,42,43, oraz dostarczenia dla poz.42 kolorowych ulotek, dla poz.25 kolorowych ulotek zawierających zdjęcie następujących drożdży:C.Albicans, C.Glabrata, C.Krusei, C.Kefyr, C.Lusitaniae, C.Tropicalis.</t>
  </si>
  <si>
    <t>butelka</t>
  </si>
  <si>
    <t>Test immunoenzymatyczny na Lamblie w oparcu o przeciwciała monoklinalne, metodą ELISA o czułości min.5 ng/ml atygenu
Giardia ( op. a        szt.)</t>
  </si>
  <si>
    <t>Utrwalacz do zestawu z poz. 1 
(butelka a 500 ml.)</t>
  </si>
  <si>
    <t xml:space="preserve"> Wartość brutto stanowiąca sumę  
C + E = F</t>
  </si>
  <si>
    <r>
      <t xml:space="preserve">Test </t>
    </r>
    <r>
      <rPr>
        <sz val="10"/>
        <rFont val="Arial CE"/>
        <family val="0"/>
      </rPr>
      <t xml:space="preserve"> immunochromatograficzny</t>
    </r>
    <r>
      <rPr>
        <sz val="10"/>
        <rFont val="Arial CE"/>
        <family val="2"/>
      </rPr>
      <t xml:space="preserve"> jednostopniowy do oznaczania rotawirusów i adenowirusow w kale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( 1 op. = max.25 ozn.)</t>
    </r>
  </si>
  <si>
    <r>
      <t xml:space="preserve">Test </t>
    </r>
    <r>
      <rPr>
        <sz val="10"/>
        <rFont val="Arial CE"/>
        <family val="0"/>
      </rPr>
      <t>imunoenzymatyczny</t>
    </r>
    <r>
      <rPr>
        <sz val="10"/>
        <rFont val="Arial CE"/>
        <family val="2"/>
      </rPr>
      <t xml:space="preserve"> do oznaczania Clostridium difficille w kale -toksyna A i B
czułość toksyna:
</t>
    </r>
    <r>
      <rPr>
        <sz val="10"/>
        <rFont val="Arial CE"/>
        <family val="0"/>
      </rPr>
      <t>A - 0,63 ng/ml</t>
    </r>
    <r>
      <rPr>
        <sz val="10"/>
        <rFont val="Arial CE"/>
        <family val="2"/>
      </rPr>
      <t xml:space="preserve">
B - 1,25 ng/ml</t>
    </r>
  </si>
  <si>
    <r>
      <t>Test  do oznaczania norowirusów w kale</t>
    </r>
    <r>
      <rPr>
        <sz val="10"/>
        <color indexed="10"/>
        <rFont val="Arial CE"/>
        <family val="0"/>
      </rPr>
      <t>.</t>
    </r>
    <r>
      <rPr>
        <sz val="10"/>
        <rFont val="Arial CE"/>
        <family val="2"/>
      </rPr>
      <t xml:space="preserve"> (op. a 20 ozn.)</t>
    </r>
  </si>
  <si>
    <r>
      <t xml:space="preserve">Szybki test </t>
    </r>
    <r>
      <rPr>
        <sz val="10"/>
        <rFont val="Arial CE"/>
        <family val="0"/>
      </rPr>
      <t>immunochromatograficzny</t>
    </r>
    <r>
      <rPr>
        <sz val="10"/>
        <rFont val="Arial CE"/>
        <family val="2"/>
      </rPr>
      <t xml:space="preserve"> do identyfikacji Paciorkowców gr A z wymazów z gardła </t>
    </r>
  </si>
  <si>
    <t>Nadruk na płytce musi być czytelny, znajdować się na spodzie płytki i zawierać nazwę pożywki, nr serii, datę ważności , godzinę rozlania,i temperaturę przechowywania</t>
  </si>
  <si>
    <t>Każda fiolka musi być zapakowana oddzielnie w hermetycznie zamknięty blister, wykonany z przezroczystego tworzywa (plastikowego) umożliwiającego odczytanie daty ważnosci krażków,lub data ważności powinna być umieszczona zarówno na fiolce jak i na blistrze.</t>
  </si>
  <si>
    <r>
      <t>Zamawiający wymaga :</t>
    </r>
    <r>
      <rPr>
        <sz val="10"/>
        <color indexed="8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
</t>
    </r>
    <r>
      <rPr>
        <sz val="10"/>
        <rFont val="Arial CE"/>
        <family val="0"/>
      </rPr>
      <t>W poz.8 testu blokującego interferencję ze strony przeciwciał heterofilnych, o braku efektu prozonowego do min. 100000 ng/ml</t>
    </r>
    <r>
      <rPr>
        <sz val="10"/>
        <color indexed="8"/>
        <rFont val="Arial CE"/>
        <family val="0"/>
      </rPr>
      <t xml:space="preserve">
W poz.9 testu którego czułość i swoistość wynosi 100%, który został oceniony przy użyciu świeżych próbek kału,
testu z max 2 seriami płukań (max 4 powtórzenia każda seria)</t>
    </r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</si>
  <si>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
Dołączenia certyfikatów jakości dla wszystkich trzech odczynników.
</t>
    </r>
    <r>
      <rPr>
        <sz val="10"/>
        <rFont val="Arial CE"/>
        <family val="0"/>
      </rPr>
      <t>Dołączenia potwierdzenia posiadania certyfikatu ISO 9001 i ISO 13485.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</si>
</sst>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  <protection/>
    </xf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16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167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/>
    </xf>
    <xf numFmtId="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/>
    </xf>
    <xf numFmtId="2" fontId="29" fillId="0" borderId="21" xfId="44" applyNumberFormat="1" applyFont="1" applyBorder="1" applyAlignment="1">
      <alignment horizontal="center" vertical="center"/>
      <protection/>
    </xf>
    <xf numFmtId="2" fontId="29" fillId="0" borderId="21" xfId="44" applyNumberFormat="1" applyFont="1" applyBorder="1" applyAlignment="1">
      <alignment horizontal="center"/>
      <protection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left" vertical="top"/>
    </xf>
    <xf numFmtId="0" fontId="3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 horizontal="right"/>
    </xf>
    <xf numFmtId="167" fontId="3" fillId="22" borderId="10" xfId="0" applyNumberFormat="1" applyFont="1" applyFill="1" applyBorder="1" applyAlignment="1">
      <alignment/>
    </xf>
    <xf numFmtId="4" fontId="3" fillId="22" borderId="10" xfId="0" applyNumberFormat="1" applyFont="1" applyFill="1" applyBorder="1" applyAlignment="1">
      <alignment/>
    </xf>
    <xf numFmtId="9" fontId="3" fillId="22" borderId="10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22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2" fontId="29" fillId="0" borderId="21" xfId="44" applyNumberFormat="1" applyFont="1" applyFill="1" applyBorder="1" applyAlignment="1">
      <alignment horizontal="center" vertical="center"/>
      <protection/>
    </xf>
    <xf numFmtId="4" fontId="29" fillId="0" borderId="10" xfId="0" applyNumberFormat="1" applyFont="1" applyFill="1" applyBorder="1" applyAlignment="1">
      <alignment/>
    </xf>
    <xf numFmtId="9" fontId="29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" fontId="5" fillId="0" borderId="0" xfId="0" applyNumberFormat="1" applyFont="1" applyAlignment="1">
      <alignment horizontal="left" vertical="top" wrapText="1"/>
    </xf>
    <xf numFmtId="4" fontId="30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17"/>
  <sheetViews>
    <sheetView zoomScalePageLayoutView="0" workbookViewId="0" topLeftCell="A1">
      <selection activeCell="B14" sqref="B14:K17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10.00390625" style="0" customWidth="1"/>
    <col min="6" max="6" width="12.625" style="9" customWidth="1"/>
    <col min="7" max="7" width="12.00390625" style="10" customWidth="1"/>
    <col min="8" max="8" width="11.375" style="15" customWidth="1"/>
    <col min="9" max="9" width="5.875" style="10" customWidth="1"/>
    <col min="10" max="10" width="13.00390625" style="0" customWidth="1"/>
    <col min="11" max="11" width="12.375" style="0" customWidth="1"/>
  </cols>
  <sheetData>
    <row r="1" spans="1:7" ht="12.75">
      <c r="A1" s="251" t="s">
        <v>277</v>
      </c>
      <c r="B1" s="251"/>
      <c r="C1" s="251"/>
      <c r="D1" s="1"/>
      <c r="G1" s="10" t="s">
        <v>0</v>
      </c>
    </row>
    <row r="2" spans="3:4" ht="12.75">
      <c r="C2" s="1"/>
      <c r="D2" s="1"/>
    </row>
    <row r="3" spans="1:3" ht="12.75">
      <c r="A3" s="251" t="s">
        <v>195</v>
      </c>
      <c r="B3" s="251"/>
      <c r="C3" s="251"/>
    </row>
    <row r="4" spans="2:4" ht="12.75">
      <c r="B4" s="1" t="s">
        <v>0</v>
      </c>
      <c r="C4" s="1"/>
      <c r="D4" s="1"/>
    </row>
    <row r="5" spans="1:11" ht="81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6" t="s">
        <v>55</v>
      </c>
      <c r="H5" s="97" t="s">
        <v>13</v>
      </c>
      <c r="I5" s="98" t="s">
        <v>196</v>
      </c>
      <c r="J5" s="118" t="s">
        <v>197</v>
      </c>
      <c r="K5" s="94" t="s">
        <v>12</v>
      </c>
    </row>
    <row r="6" spans="1:14" ht="12.75">
      <c r="A6" s="38"/>
      <c r="B6" s="38"/>
      <c r="C6" s="38"/>
      <c r="D6" s="54"/>
      <c r="E6" s="38"/>
      <c r="F6" s="38" t="s">
        <v>7</v>
      </c>
      <c r="G6" s="40" t="s">
        <v>11</v>
      </c>
      <c r="H6" s="41" t="s">
        <v>8</v>
      </c>
      <c r="I6" s="42" t="s">
        <v>9</v>
      </c>
      <c r="J6" s="41" t="s">
        <v>10</v>
      </c>
      <c r="K6" s="38" t="s">
        <v>104</v>
      </c>
      <c r="L6" s="170"/>
      <c r="M6" s="170"/>
      <c r="N6" s="170"/>
    </row>
    <row r="7" spans="1:14" s="18" customFormat="1" ht="30" customHeight="1">
      <c r="A7" s="117">
        <v>1</v>
      </c>
      <c r="B7" s="85" t="s">
        <v>274</v>
      </c>
      <c r="C7" s="85"/>
      <c r="D7" s="85"/>
      <c r="E7" s="117" t="s">
        <v>52</v>
      </c>
      <c r="F7" s="16">
        <v>35000</v>
      </c>
      <c r="G7" s="22"/>
      <c r="H7" s="17">
        <f>F7*G7</f>
        <v>0</v>
      </c>
      <c r="I7" s="120"/>
      <c r="J7" s="17">
        <f>H7*I7</f>
        <v>0</v>
      </c>
      <c r="K7" s="17">
        <f>H7+J7</f>
        <v>0</v>
      </c>
      <c r="L7" s="10"/>
      <c r="M7" s="195"/>
      <c r="N7" s="10"/>
    </row>
    <row r="8" spans="1:14" s="18" customFormat="1" ht="30.75" customHeight="1" thickBot="1">
      <c r="A8" s="111">
        <v>2</v>
      </c>
      <c r="B8" s="56" t="s">
        <v>53</v>
      </c>
      <c r="C8" s="86"/>
      <c r="D8" s="86"/>
      <c r="E8" s="111" t="s">
        <v>54</v>
      </c>
      <c r="F8" s="57">
        <v>800</v>
      </c>
      <c r="G8" s="58"/>
      <c r="H8" s="17">
        <f>F8*G8</f>
        <v>0</v>
      </c>
      <c r="I8" s="120"/>
      <c r="J8" s="17">
        <f>H8*I8</f>
        <v>0</v>
      </c>
      <c r="K8" s="119">
        <f>H8+J8</f>
        <v>0</v>
      </c>
      <c r="L8" s="10"/>
      <c r="M8" s="195"/>
      <c r="N8" s="10"/>
    </row>
    <row r="9" spans="1:14" ht="15.75" thickBot="1">
      <c r="A9" s="248" t="s">
        <v>6</v>
      </c>
      <c r="B9" s="249"/>
      <c r="C9" s="249"/>
      <c r="D9" s="249"/>
      <c r="E9" s="249"/>
      <c r="F9" s="249"/>
      <c r="G9" s="250"/>
      <c r="H9" s="121">
        <f>SUM(H7:H8)</f>
        <v>0</v>
      </c>
      <c r="I9" s="12"/>
      <c r="J9" s="69"/>
      <c r="K9" s="122">
        <f>SUM(K7:K8)</f>
        <v>0</v>
      </c>
      <c r="L9" s="10"/>
      <c r="N9" s="10"/>
    </row>
    <row r="10" spans="7:10" ht="12.75">
      <c r="G10" s="10" t="s">
        <v>0</v>
      </c>
      <c r="J10" s="10" t="s">
        <v>0</v>
      </c>
    </row>
    <row r="11" spans="1:11" ht="30" customHeight="1">
      <c r="A11" s="252" t="s">
        <v>319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12.75">
      <c r="A12" s="188"/>
      <c r="B12" s="188"/>
      <c r="C12" s="188"/>
      <c r="D12" s="188"/>
      <c r="E12" s="188"/>
      <c r="F12" s="189"/>
      <c r="G12" s="190" t="s">
        <v>0</v>
      </c>
      <c r="H12" s="191"/>
      <c r="I12" s="190"/>
      <c r="J12" s="190" t="s">
        <v>0</v>
      </c>
      <c r="K12" s="188"/>
    </row>
    <row r="13" ht="13.5" thickBot="1"/>
    <row r="14" spans="2:11" ht="12.75">
      <c r="B14" s="242" t="s">
        <v>320</v>
      </c>
      <c r="C14" s="243"/>
      <c r="D14" s="243"/>
      <c r="E14" s="243"/>
      <c r="F14" s="243"/>
      <c r="G14" s="243"/>
      <c r="H14" s="243"/>
      <c r="I14" s="243"/>
      <c r="J14" s="243"/>
      <c r="K14" s="244"/>
    </row>
    <row r="15" spans="2:11" ht="13.5" thickBot="1">
      <c r="B15" s="245"/>
      <c r="C15" s="246"/>
      <c r="D15" s="246"/>
      <c r="E15" s="246"/>
      <c r="F15" s="246"/>
      <c r="G15" s="246"/>
      <c r="H15" s="246"/>
      <c r="I15" s="246"/>
      <c r="J15" s="246"/>
      <c r="K15" s="247"/>
    </row>
    <row r="16" spans="2:11" ht="12.75">
      <c r="B16" s="236" t="s">
        <v>323</v>
      </c>
      <c r="C16" s="237"/>
      <c r="D16" s="237"/>
      <c r="E16" s="237"/>
      <c r="F16" s="237"/>
      <c r="G16" s="237"/>
      <c r="H16" s="237"/>
      <c r="I16" s="237"/>
      <c r="J16" s="237"/>
      <c r="K16" s="238"/>
    </row>
    <row r="17" spans="2:11" ht="28.5" customHeight="1" thickBot="1">
      <c r="B17" s="239"/>
      <c r="C17" s="240"/>
      <c r="D17" s="240"/>
      <c r="E17" s="240"/>
      <c r="F17" s="240"/>
      <c r="G17" s="240"/>
      <c r="H17" s="240"/>
      <c r="I17" s="240"/>
      <c r="J17" s="240"/>
      <c r="K17" s="241"/>
    </row>
  </sheetData>
  <sheetProtection/>
  <mergeCells count="6">
    <mergeCell ref="B16:K17"/>
    <mergeCell ref="B14:K15"/>
    <mergeCell ref="A9:G9"/>
    <mergeCell ref="A1:C1"/>
    <mergeCell ref="A3:C3"/>
    <mergeCell ref="A11:K11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16"/>
  <sheetViews>
    <sheetView zoomScalePageLayoutView="0" workbookViewId="0" topLeftCell="A1">
      <selection activeCell="B13" sqref="B13:K16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75390625" style="0" customWidth="1"/>
    <col min="4" max="4" width="10.375" style="0" customWidth="1"/>
    <col min="5" max="5" width="7.375" style="0" customWidth="1"/>
    <col min="6" max="6" width="6.375" style="0" customWidth="1"/>
    <col min="7" max="7" width="13.125" style="0" customWidth="1"/>
    <col min="8" max="8" width="11.625" style="0" customWidth="1"/>
    <col min="9" max="9" width="6.125" style="0" customWidth="1"/>
    <col min="10" max="10" width="10.00390625" style="0" customWidth="1"/>
    <col min="11" max="11" width="12.62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7" ht="13.5" customHeight="1">
      <c r="A3" s="275" t="s">
        <v>311</v>
      </c>
      <c r="B3" s="275"/>
      <c r="C3" s="275"/>
      <c r="D3" s="275"/>
      <c r="E3" s="275"/>
      <c r="F3" s="275"/>
      <c r="G3" s="275"/>
    </row>
    <row r="5" spans="1:11" ht="69.75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220</v>
      </c>
      <c r="H5" s="94" t="s">
        <v>13</v>
      </c>
      <c r="I5" s="94" t="s">
        <v>4</v>
      </c>
      <c r="J5" s="11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38" t="s">
        <v>104</v>
      </c>
      <c r="L6" s="170"/>
      <c r="M6" s="170"/>
      <c r="N6" s="170"/>
    </row>
    <row r="7" spans="1:14" ht="30.75" customHeight="1">
      <c r="A7" s="2" t="s">
        <v>113</v>
      </c>
      <c r="B7" s="64" t="s">
        <v>216</v>
      </c>
      <c r="C7" s="8"/>
      <c r="D7" s="8"/>
      <c r="E7" s="7" t="s">
        <v>63</v>
      </c>
      <c r="F7" s="221">
        <v>17</v>
      </c>
      <c r="G7" s="11"/>
      <c r="H7" s="11">
        <f>F7*G7</f>
        <v>0</v>
      </c>
      <c r="I7" s="14"/>
      <c r="J7" s="11">
        <f>H7*I7</f>
        <v>0</v>
      </c>
      <c r="K7" s="11">
        <f>H7+J7</f>
        <v>0</v>
      </c>
      <c r="L7" s="225"/>
      <c r="M7" s="226"/>
      <c r="N7" s="225"/>
    </row>
    <row r="8" spans="1:14" ht="33" customHeight="1">
      <c r="A8" s="2" t="s">
        <v>16</v>
      </c>
      <c r="B8" s="64" t="s">
        <v>217</v>
      </c>
      <c r="C8" s="8"/>
      <c r="D8" s="8"/>
      <c r="E8" s="7" t="s">
        <v>63</v>
      </c>
      <c r="F8" s="221">
        <v>17</v>
      </c>
      <c r="G8" s="11"/>
      <c r="H8" s="11">
        <f>F8*G8</f>
        <v>0</v>
      </c>
      <c r="I8" s="14"/>
      <c r="J8" s="11">
        <f>H8*I8</f>
        <v>0</v>
      </c>
      <c r="K8" s="11">
        <f>H8+J8</f>
        <v>0</v>
      </c>
      <c r="L8" s="225"/>
      <c r="M8" s="226"/>
      <c r="N8" s="225"/>
    </row>
    <row r="9" spans="1:14" ht="31.5" customHeight="1">
      <c r="A9" s="2" t="s">
        <v>17</v>
      </c>
      <c r="B9" s="64" t="s">
        <v>218</v>
      </c>
      <c r="C9" s="8"/>
      <c r="D9" s="8"/>
      <c r="E9" s="7" t="s">
        <v>63</v>
      </c>
      <c r="F9" s="221">
        <v>3</v>
      </c>
      <c r="G9" s="11"/>
      <c r="H9" s="11">
        <f>F9*G9</f>
        <v>0</v>
      </c>
      <c r="I9" s="14"/>
      <c r="J9" s="11">
        <f>H9*I9</f>
        <v>0</v>
      </c>
      <c r="K9" s="11">
        <f>H9+J9</f>
        <v>0</v>
      </c>
      <c r="L9" s="225"/>
      <c r="M9" s="226"/>
      <c r="N9" s="225"/>
    </row>
    <row r="10" spans="1:14" ht="29.25" customHeight="1">
      <c r="A10" s="2" t="s">
        <v>18</v>
      </c>
      <c r="B10" s="64" t="s">
        <v>219</v>
      </c>
      <c r="C10" s="8"/>
      <c r="D10" s="8"/>
      <c r="E10" s="7" t="s">
        <v>63</v>
      </c>
      <c r="F10" s="221">
        <v>6</v>
      </c>
      <c r="G10" s="53"/>
      <c r="H10" s="11">
        <f>F10*G10</f>
        <v>0</v>
      </c>
      <c r="I10" s="14"/>
      <c r="J10" s="11">
        <f>H10*I10</f>
        <v>0</v>
      </c>
      <c r="K10" s="11">
        <f>H10+J10</f>
        <v>0</v>
      </c>
      <c r="L10" s="225"/>
      <c r="M10" s="226"/>
      <c r="N10" s="225"/>
    </row>
    <row r="11" spans="1:14" ht="26.25" customHeight="1" thickBot="1">
      <c r="A11" s="276" t="s">
        <v>6</v>
      </c>
      <c r="B11" s="280"/>
      <c r="C11" s="280"/>
      <c r="D11" s="280"/>
      <c r="E11" s="280"/>
      <c r="F11" s="280"/>
      <c r="G11" s="280"/>
      <c r="H11" s="131">
        <f>SUM(H7:H10)</f>
        <v>0</v>
      </c>
      <c r="I11" s="4"/>
      <c r="J11" s="136"/>
      <c r="K11" s="131">
        <f>SUM(K7:K10)</f>
        <v>0</v>
      </c>
      <c r="L11" s="225"/>
      <c r="M11" s="170"/>
      <c r="N11" s="225"/>
    </row>
    <row r="12" spans="8:11" ht="13.5" thickBot="1">
      <c r="H12" s="10" t="s">
        <v>0</v>
      </c>
      <c r="K12" s="10"/>
    </row>
    <row r="13" spans="2:11" ht="12.75">
      <c r="B13" s="242" t="s">
        <v>320</v>
      </c>
      <c r="C13" s="243"/>
      <c r="D13" s="243"/>
      <c r="E13" s="243"/>
      <c r="F13" s="243"/>
      <c r="G13" s="243"/>
      <c r="H13" s="243"/>
      <c r="I13" s="243"/>
      <c r="J13" s="243"/>
      <c r="K13" s="244"/>
    </row>
    <row r="14" spans="2:11" ht="13.5" thickBot="1">
      <c r="B14" s="245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2:11" ht="12.75" customHeight="1">
      <c r="B15" s="236" t="s">
        <v>323</v>
      </c>
      <c r="C15" s="237"/>
      <c r="D15" s="237"/>
      <c r="E15" s="237"/>
      <c r="F15" s="237"/>
      <c r="G15" s="237"/>
      <c r="H15" s="237"/>
      <c r="I15" s="237"/>
      <c r="J15" s="237"/>
      <c r="K15" s="238"/>
    </row>
    <row r="16" spans="2:11" ht="28.5" customHeight="1" thickBot="1">
      <c r="B16" s="239"/>
      <c r="C16" s="240"/>
      <c r="D16" s="240"/>
      <c r="E16" s="240"/>
      <c r="F16" s="240"/>
      <c r="G16" s="240"/>
      <c r="H16" s="240"/>
      <c r="I16" s="240"/>
      <c r="J16" s="240"/>
      <c r="K16" s="241"/>
    </row>
  </sheetData>
  <sheetProtection/>
  <mergeCells count="5">
    <mergeCell ref="B15:K16"/>
    <mergeCell ref="A11:G11"/>
    <mergeCell ref="A1:C1"/>
    <mergeCell ref="A3:G3"/>
    <mergeCell ref="B13:K14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24"/>
  <sheetViews>
    <sheetView zoomScalePageLayoutView="0" workbookViewId="0" topLeftCell="A10">
      <selection activeCell="B17" sqref="A17:J24"/>
    </sheetView>
  </sheetViews>
  <sheetFormatPr defaultColWidth="9.00390625" defaultRowHeight="12.75"/>
  <cols>
    <col min="1" max="1" width="4.375" style="170" customWidth="1"/>
    <col min="2" max="2" width="37.25390625" style="0" customWidth="1"/>
    <col min="3" max="3" width="11.75390625" style="0" customWidth="1"/>
    <col min="4" max="4" width="10.375" style="0" customWidth="1"/>
    <col min="5" max="5" width="8.625" style="0" customWidth="1"/>
    <col min="6" max="6" width="8.25390625" style="0" customWidth="1"/>
    <col min="7" max="7" width="11.125" style="0" customWidth="1"/>
    <col min="8" max="8" width="11.25390625" style="0" customWidth="1"/>
    <col min="9" max="9" width="8.00390625" style="0" customWidth="1"/>
    <col min="10" max="10" width="11.00390625" style="0" customWidth="1"/>
    <col min="11" max="11" width="13.25390625" style="0" customWidth="1"/>
  </cols>
  <sheetData>
    <row r="1" spans="1:11" ht="12.75">
      <c r="A1" s="251" t="s">
        <v>277</v>
      </c>
      <c r="B1" s="251"/>
      <c r="C1" s="251"/>
      <c r="D1" s="1"/>
      <c r="E1" s="1"/>
      <c r="F1" s="1"/>
      <c r="G1" s="1"/>
      <c r="H1" s="1"/>
      <c r="I1" s="1"/>
      <c r="J1" s="1"/>
      <c r="K1" s="1"/>
    </row>
    <row r="2" spans="1:8" ht="12.75">
      <c r="A2" s="166" t="s">
        <v>0</v>
      </c>
      <c r="B2" s="1" t="s">
        <v>0</v>
      </c>
      <c r="C2" s="1"/>
      <c r="D2" s="1"/>
      <c r="H2" t="s">
        <v>0</v>
      </c>
    </row>
    <row r="3" spans="1:4" ht="12.75">
      <c r="A3" s="287" t="s">
        <v>310</v>
      </c>
      <c r="B3" s="287"/>
      <c r="C3" s="287"/>
      <c r="D3" s="1"/>
    </row>
    <row r="4" spans="1:12" ht="69.75" customHeight="1">
      <c r="A4" s="93" t="s">
        <v>1</v>
      </c>
      <c r="B4" s="93" t="s">
        <v>15</v>
      </c>
      <c r="C4" s="94" t="s">
        <v>136</v>
      </c>
      <c r="D4" s="95" t="s">
        <v>137</v>
      </c>
      <c r="E4" s="94" t="s">
        <v>14</v>
      </c>
      <c r="F4" s="94" t="s">
        <v>2</v>
      </c>
      <c r="G4" s="94" t="s">
        <v>134</v>
      </c>
      <c r="H4" s="94" t="s">
        <v>13</v>
      </c>
      <c r="I4" s="94" t="s">
        <v>204</v>
      </c>
      <c r="J4" s="94" t="s">
        <v>322</v>
      </c>
      <c r="K4" s="94" t="s">
        <v>139</v>
      </c>
      <c r="L4" s="4"/>
    </row>
    <row r="5" spans="1:14" ht="12.75">
      <c r="A5" s="5"/>
      <c r="B5" s="5"/>
      <c r="C5" s="5"/>
      <c r="D5" s="5"/>
      <c r="E5" s="5"/>
      <c r="F5" s="6" t="s">
        <v>7</v>
      </c>
      <c r="G5" s="6" t="s">
        <v>11</v>
      </c>
      <c r="H5" s="6" t="s">
        <v>8</v>
      </c>
      <c r="I5" s="6" t="s">
        <v>9</v>
      </c>
      <c r="J5" s="6" t="s">
        <v>10</v>
      </c>
      <c r="K5" s="6" t="s">
        <v>104</v>
      </c>
      <c r="L5" s="170"/>
      <c r="M5" s="170"/>
      <c r="N5" s="170"/>
    </row>
    <row r="6" spans="1:14" ht="30.75" customHeight="1">
      <c r="A6" s="172" t="s">
        <v>57</v>
      </c>
      <c r="B6" s="124" t="s">
        <v>287</v>
      </c>
      <c r="C6" s="8"/>
      <c r="D6" s="8"/>
      <c r="E6" s="36" t="s">
        <v>103</v>
      </c>
      <c r="F6" s="52">
        <v>30</v>
      </c>
      <c r="G6" s="23"/>
      <c r="H6" s="11">
        <f aca="true" t="shared" si="0" ref="H6:H14">F6*G6</f>
        <v>0</v>
      </c>
      <c r="I6" s="14"/>
      <c r="J6" s="11">
        <f aca="true" t="shared" si="1" ref="J6:J14">H6*I6</f>
        <v>0</v>
      </c>
      <c r="K6" s="11">
        <f aca="true" t="shared" si="2" ref="K6:K14">H6+J6</f>
        <v>0</v>
      </c>
      <c r="L6" s="225"/>
      <c r="M6" s="226"/>
      <c r="N6" s="225"/>
    </row>
    <row r="7" spans="1:14" ht="28.5" customHeight="1">
      <c r="A7" s="172" t="s">
        <v>16</v>
      </c>
      <c r="B7" s="124" t="s">
        <v>286</v>
      </c>
      <c r="C7" s="8"/>
      <c r="D7" s="8"/>
      <c r="E7" s="36" t="s">
        <v>103</v>
      </c>
      <c r="F7" s="52">
        <v>30</v>
      </c>
      <c r="G7" s="23"/>
      <c r="H7" s="11">
        <f t="shared" si="0"/>
        <v>0</v>
      </c>
      <c r="I7" s="14"/>
      <c r="J7" s="11">
        <f t="shared" si="1"/>
        <v>0</v>
      </c>
      <c r="K7" s="11">
        <f t="shared" si="2"/>
        <v>0</v>
      </c>
      <c r="L7" s="225"/>
      <c r="M7" s="226"/>
      <c r="N7" s="225"/>
    </row>
    <row r="8" spans="1:14" ht="28.5" customHeight="1">
      <c r="A8" s="172" t="s">
        <v>17</v>
      </c>
      <c r="B8" s="124" t="s">
        <v>288</v>
      </c>
      <c r="C8" s="8"/>
      <c r="D8" s="8"/>
      <c r="E8" s="36" t="s">
        <v>103</v>
      </c>
      <c r="F8" s="222">
        <v>20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  <c r="L8" s="225"/>
      <c r="M8" s="226"/>
      <c r="N8" s="225"/>
    </row>
    <row r="9" spans="1:14" ht="28.5" customHeight="1">
      <c r="A9" s="172" t="s">
        <v>18</v>
      </c>
      <c r="B9" s="124" t="s">
        <v>289</v>
      </c>
      <c r="C9" s="8"/>
      <c r="D9" s="8"/>
      <c r="E9" s="36" t="s">
        <v>103</v>
      </c>
      <c r="F9" s="222">
        <v>20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  <c r="L9" s="225"/>
      <c r="M9" s="226"/>
      <c r="N9" s="225"/>
    </row>
    <row r="10" spans="1:14" ht="25.5" customHeight="1">
      <c r="A10" s="172" t="s">
        <v>19</v>
      </c>
      <c r="B10" s="124" t="s">
        <v>290</v>
      </c>
      <c r="C10" s="8"/>
      <c r="D10" s="8"/>
      <c r="E10" s="36" t="s">
        <v>103</v>
      </c>
      <c r="F10" s="223">
        <v>50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  <c r="L10" s="225"/>
      <c r="M10" s="226"/>
      <c r="N10" s="225"/>
    </row>
    <row r="11" spans="1:14" ht="25.5" customHeight="1">
      <c r="A11" s="172" t="s">
        <v>20</v>
      </c>
      <c r="B11" s="173" t="s">
        <v>305</v>
      </c>
      <c r="C11" s="8"/>
      <c r="D11" s="8"/>
      <c r="E11" s="36" t="s">
        <v>103</v>
      </c>
      <c r="F11" s="223">
        <v>20</v>
      </c>
      <c r="G11" s="23"/>
      <c r="H11" s="11">
        <f>F11*G11</f>
        <v>0</v>
      </c>
      <c r="I11" s="14"/>
      <c r="J11" s="11">
        <f>H11*I11</f>
        <v>0</v>
      </c>
      <c r="K11" s="11">
        <f t="shared" si="2"/>
        <v>0</v>
      </c>
      <c r="L11" s="225"/>
      <c r="M11" s="226"/>
      <c r="N11" s="225"/>
    </row>
    <row r="12" spans="1:14" ht="32.25" customHeight="1">
      <c r="A12" s="172" t="s">
        <v>21</v>
      </c>
      <c r="B12" s="173" t="s">
        <v>306</v>
      </c>
      <c r="C12" s="8"/>
      <c r="D12" s="8"/>
      <c r="E12" s="36" t="s">
        <v>103</v>
      </c>
      <c r="F12" s="223">
        <v>20</v>
      </c>
      <c r="G12" s="23"/>
      <c r="H12" s="11">
        <f>F12*G12</f>
        <v>0</v>
      </c>
      <c r="I12" s="14"/>
      <c r="J12" s="11">
        <f>H12*I12</f>
        <v>0</v>
      </c>
      <c r="K12" s="11">
        <f t="shared" si="2"/>
        <v>0</v>
      </c>
      <c r="L12" s="225"/>
      <c r="M12" s="226"/>
      <c r="N12" s="225"/>
    </row>
    <row r="13" spans="1:14" ht="25.5" customHeight="1">
      <c r="A13" s="172" t="s">
        <v>22</v>
      </c>
      <c r="B13" s="173" t="s">
        <v>307</v>
      </c>
      <c r="C13" s="8"/>
      <c r="D13" s="8"/>
      <c r="E13" s="36" t="s">
        <v>103</v>
      </c>
      <c r="F13" s="223">
        <v>20</v>
      </c>
      <c r="G13" s="23"/>
      <c r="H13" s="11">
        <f>F13*G13</f>
        <v>0</v>
      </c>
      <c r="I13" s="14"/>
      <c r="J13" s="11">
        <f>H13*I13</f>
        <v>0</v>
      </c>
      <c r="K13" s="11">
        <f t="shared" si="2"/>
        <v>0</v>
      </c>
      <c r="L13" s="225"/>
      <c r="M13" s="226"/>
      <c r="N13" s="225"/>
    </row>
    <row r="14" spans="1:14" ht="25.5" customHeight="1">
      <c r="A14" s="172" t="s">
        <v>23</v>
      </c>
      <c r="B14" s="124" t="s">
        <v>291</v>
      </c>
      <c r="C14" s="8"/>
      <c r="D14" s="8"/>
      <c r="E14" s="36" t="s">
        <v>103</v>
      </c>
      <c r="F14" s="222">
        <v>20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  <c r="L14" s="225"/>
      <c r="M14" s="226"/>
      <c r="N14" s="225"/>
    </row>
    <row r="15" spans="1:14" ht="23.25" customHeight="1">
      <c r="A15" s="286" t="s">
        <v>6</v>
      </c>
      <c r="B15" s="286"/>
      <c r="C15" s="286"/>
      <c r="D15" s="286"/>
      <c r="E15" s="286"/>
      <c r="F15" s="286"/>
      <c r="G15" s="286"/>
      <c r="H15" s="135">
        <f>SUM(H6:H14)</f>
        <v>0</v>
      </c>
      <c r="I15" s="4" t="s">
        <v>0</v>
      </c>
      <c r="J15" s="145"/>
      <c r="K15" s="135">
        <f>SUM(K6:K14)</f>
        <v>0</v>
      </c>
      <c r="L15" s="225"/>
      <c r="M15" s="170"/>
      <c r="N15" s="225"/>
    </row>
    <row r="17" ht="12.75">
      <c r="B17" s="192" t="s">
        <v>321</v>
      </c>
    </row>
    <row r="19" ht="12.75">
      <c r="A19" s="170" t="s">
        <v>267</v>
      </c>
    </row>
    <row r="20" ht="13.5" thickBot="1"/>
    <row r="21" spans="1:10" ht="12.75">
      <c r="A21" s="242" t="s">
        <v>320</v>
      </c>
      <c r="B21" s="243"/>
      <c r="C21" s="243"/>
      <c r="D21" s="243"/>
      <c r="E21" s="243"/>
      <c r="F21" s="243"/>
      <c r="G21" s="243"/>
      <c r="H21" s="243"/>
      <c r="I21" s="243"/>
      <c r="J21" s="244"/>
    </row>
    <row r="22" spans="1:10" ht="13.5" thickBot="1">
      <c r="A22" s="245"/>
      <c r="B22" s="246"/>
      <c r="C22" s="246"/>
      <c r="D22" s="246"/>
      <c r="E22" s="246"/>
      <c r="F22" s="246"/>
      <c r="G22" s="246"/>
      <c r="H22" s="246"/>
      <c r="I22" s="246"/>
      <c r="J22" s="247"/>
    </row>
    <row r="23" spans="1:10" ht="12.75" customHeight="1">
      <c r="A23" s="236" t="s">
        <v>323</v>
      </c>
      <c r="B23" s="237"/>
      <c r="C23" s="237"/>
      <c r="D23" s="237"/>
      <c r="E23" s="237"/>
      <c r="F23" s="237"/>
      <c r="G23" s="237"/>
      <c r="H23" s="237"/>
      <c r="I23" s="237"/>
      <c r="J23" s="238"/>
    </row>
    <row r="24" spans="1:10" ht="32.25" customHeight="1" thickBot="1">
      <c r="A24" s="239"/>
      <c r="B24" s="240"/>
      <c r="C24" s="240"/>
      <c r="D24" s="240"/>
      <c r="E24" s="240"/>
      <c r="F24" s="240"/>
      <c r="G24" s="240"/>
      <c r="H24" s="240"/>
      <c r="I24" s="240"/>
      <c r="J24" s="241"/>
    </row>
  </sheetData>
  <sheetProtection/>
  <mergeCells count="5">
    <mergeCell ref="A23:J24"/>
    <mergeCell ref="A15:G15"/>
    <mergeCell ref="A1:C1"/>
    <mergeCell ref="A3:C3"/>
    <mergeCell ref="A21:J22"/>
  </mergeCells>
  <printOptions horizontalCentered="1"/>
  <pageMargins left="0.1968503937007874" right="0.1968503937007874" top="0.32" bottom="0.5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N18"/>
  <sheetViews>
    <sheetView zoomScalePageLayoutView="0" workbookViewId="0" topLeftCell="A1">
      <selection activeCell="B15" sqref="B15:K18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75390625" style="0" customWidth="1"/>
    <col min="11" max="11" width="11.125" style="0" customWidth="1"/>
  </cols>
  <sheetData>
    <row r="1" spans="1:3" s="1" customFormat="1" ht="12.75">
      <c r="A1" s="251" t="s">
        <v>277</v>
      </c>
      <c r="B1" s="251"/>
      <c r="C1" s="251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287" t="s">
        <v>366</v>
      </c>
      <c r="B3" s="287"/>
      <c r="C3" s="287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3" t="s">
        <v>1</v>
      </c>
      <c r="B5" s="93" t="s">
        <v>15</v>
      </c>
      <c r="C5" s="94" t="s">
        <v>136</v>
      </c>
      <c r="D5" s="94" t="s">
        <v>137</v>
      </c>
      <c r="E5" s="94" t="s">
        <v>14</v>
      </c>
      <c r="F5" s="94" t="s">
        <v>2</v>
      </c>
      <c r="G5" s="114" t="s">
        <v>194</v>
      </c>
      <c r="H5" s="94" t="s">
        <v>13</v>
      </c>
      <c r="I5" s="94" t="s">
        <v>4</v>
      </c>
      <c r="J5" s="9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30" customHeight="1">
      <c r="A7" s="106" t="s">
        <v>113</v>
      </c>
      <c r="B7" s="160" t="s">
        <v>59</v>
      </c>
      <c r="C7" s="85"/>
      <c r="D7" s="85"/>
      <c r="E7" s="107" t="s">
        <v>58</v>
      </c>
      <c r="F7" s="177">
        <v>250</v>
      </c>
      <c r="G7" s="22"/>
      <c r="H7" s="17">
        <f>F7*G7</f>
        <v>0</v>
      </c>
      <c r="I7" s="109"/>
      <c r="J7" s="17">
        <f>H7*I7</f>
        <v>0</v>
      </c>
      <c r="K7" s="17">
        <f>H7+J7</f>
        <v>0</v>
      </c>
      <c r="L7" s="225"/>
      <c r="M7" s="226"/>
      <c r="N7" s="225"/>
    </row>
    <row r="8" spans="1:14" ht="29.25" customHeight="1">
      <c r="A8" s="16" t="s">
        <v>16</v>
      </c>
      <c r="B8" s="85" t="s">
        <v>60</v>
      </c>
      <c r="C8" s="85"/>
      <c r="D8" s="85"/>
      <c r="E8" s="107" t="s">
        <v>58</v>
      </c>
      <c r="F8" s="108">
        <v>250</v>
      </c>
      <c r="G8" s="22"/>
      <c r="H8" s="17">
        <f>F8*G8</f>
        <v>0</v>
      </c>
      <c r="I8" s="109"/>
      <c r="J8" s="17">
        <f>H8*I8</f>
        <v>0</v>
      </c>
      <c r="K8" s="17">
        <f>H8+J8</f>
        <v>0</v>
      </c>
      <c r="L8" s="225"/>
      <c r="M8" s="226"/>
      <c r="N8" s="225"/>
    </row>
    <row r="9" spans="1:14" ht="30" customHeight="1">
      <c r="A9" s="16" t="s">
        <v>17</v>
      </c>
      <c r="B9" s="85" t="s">
        <v>114</v>
      </c>
      <c r="C9" s="85"/>
      <c r="D9" s="85"/>
      <c r="E9" s="107" t="s">
        <v>58</v>
      </c>
      <c r="F9" s="108">
        <v>50</v>
      </c>
      <c r="G9" s="22"/>
      <c r="H9" s="17">
        <f>F9*G9</f>
        <v>0</v>
      </c>
      <c r="I9" s="109"/>
      <c r="J9" s="17">
        <f>H9*I9</f>
        <v>0</v>
      </c>
      <c r="K9" s="17">
        <f>H9+J9</f>
        <v>0</v>
      </c>
      <c r="L9" s="225"/>
      <c r="M9" s="226"/>
      <c r="N9" s="225"/>
    </row>
    <row r="10" spans="1:14" ht="29.25" customHeight="1" thickBot="1">
      <c r="A10" s="16" t="s">
        <v>18</v>
      </c>
      <c r="B10" s="85" t="s">
        <v>61</v>
      </c>
      <c r="C10" s="85"/>
      <c r="D10" s="85"/>
      <c r="E10" s="107" t="s">
        <v>58</v>
      </c>
      <c r="F10" s="177">
        <v>200</v>
      </c>
      <c r="G10" s="22"/>
      <c r="H10" s="17">
        <f>F10*G10</f>
        <v>0</v>
      </c>
      <c r="I10" s="109"/>
      <c r="J10" s="17">
        <f>H10*I10</f>
        <v>0</v>
      </c>
      <c r="K10" s="17">
        <f>H10+J10</f>
        <v>0</v>
      </c>
      <c r="L10" s="225"/>
      <c r="M10" s="226"/>
      <c r="N10" s="225"/>
    </row>
    <row r="11" spans="1:14" ht="30.75" customHeight="1" thickBot="1">
      <c r="A11" s="288" t="s">
        <v>138</v>
      </c>
      <c r="B11" s="289"/>
      <c r="C11" s="289"/>
      <c r="D11" s="289"/>
      <c r="E11" s="289"/>
      <c r="F11" s="289"/>
      <c r="G11" s="290"/>
      <c r="H11" s="122">
        <f>SUM(H7:H10)</f>
        <v>0</v>
      </c>
      <c r="I11" s="18"/>
      <c r="J11" s="134"/>
      <c r="K11" s="122">
        <f>SUM(K7:K10)</f>
        <v>0</v>
      </c>
      <c r="L11" s="225"/>
      <c r="M11" s="170"/>
      <c r="N11" s="225"/>
    </row>
    <row r="12" spans="1:11" ht="12.75">
      <c r="A12" s="104"/>
      <c r="B12" s="104"/>
      <c r="C12" s="104"/>
      <c r="D12" s="104"/>
      <c r="E12" s="104"/>
      <c r="F12" s="104"/>
      <c r="G12" s="104"/>
      <c r="H12" s="105" t="s">
        <v>0</v>
      </c>
      <c r="I12" s="104"/>
      <c r="J12" s="104"/>
      <c r="K12" s="105" t="s">
        <v>0</v>
      </c>
    </row>
    <row r="13" spans="8:11" ht="12.75">
      <c r="H13" s="10" t="s">
        <v>0</v>
      </c>
      <c r="K13" s="10"/>
    </row>
    <row r="14" spans="8:11" ht="13.5" thickBot="1">
      <c r="H14" s="10" t="s">
        <v>0</v>
      </c>
      <c r="K14" s="10" t="s">
        <v>0</v>
      </c>
    </row>
    <row r="15" spans="2:11" ht="12.75">
      <c r="B15" s="242" t="s">
        <v>320</v>
      </c>
      <c r="C15" s="243"/>
      <c r="D15" s="243"/>
      <c r="E15" s="243"/>
      <c r="F15" s="243"/>
      <c r="G15" s="243"/>
      <c r="H15" s="243"/>
      <c r="I15" s="243"/>
      <c r="J15" s="243"/>
      <c r="K15" s="244"/>
    </row>
    <row r="16" spans="2:11" ht="13.5" thickBot="1">
      <c r="B16" s="245"/>
      <c r="C16" s="246"/>
      <c r="D16" s="246"/>
      <c r="E16" s="246"/>
      <c r="F16" s="246"/>
      <c r="G16" s="246"/>
      <c r="H16" s="246"/>
      <c r="I16" s="246"/>
      <c r="J16" s="246"/>
      <c r="K16" s="247"/>
    </row>
    <row r="17" spans="2:11" ht="12.75" customHeight="1">
      <c r="B17" s="236" t="s">
        <v>323</v>
      </c>
      <c r="C17" s="237"/>
      <c r="D17" s="237"/>
      <c r="E17" s="237"/>
      <c r="F17" s="237"/>
      <c r="G17" s="237"/>
      <c r="H17" s="237"/>
      <c r="I17" s="237"/>
      <c r="J17" s="237"/>
      <c r="K17" s="238"/>
    </row>
    <row r="18" spans="2:11" ht="30.75" customHeight="1" thickBot="1">
      <c r="B18" s="239"/>
      <c r="C18" s="240"/>
      <c r="D18" s="240"/>
      <c r="E18" s="240"/>
      <c r="F18" s="240"/>
      <c r="G18" s="240"/>
      <c r="H18" s="240"/>
      <c r="I18" s="240"/>
      <c r="J18" s="240"/>
      <c r="K18" s="241"/>
    </row>
  </sheetData>
  <sheetProtection/>
  <mergeCells count="5">
    <mergeCell ref="B15:K16"/>
    <mergeCell ref="B17:K18"/>
    <mergeCell ref="A11:G11"/>
    <mergeCell ref="A1:C1"/>
    <mergeCell ref="A3:C3"/>
  </mergeCells>
  <printOptions horizontalCentered="1"/>
  <pageMargins left="0.11" right="0.11" top="0.984251968503937" bottom="0.6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13"/>
  <sheetViews>
    <sheetView zoomScalePageLayoutView="0" workbookViewId="0" topLeftCell="A1">
      <selection activeCell="B10" sqref="B10:K13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10.375" style="0" customWidth="1"/>
    <col min="5" max="5" width="10.00390625" style="0" customWidth="1"/>
    <col min="6" max="6" width="7.00390625" style="0" customWidth="1"/>
    <col min="7" max="7" width="11.25390625" style="0" customWidth="1"/>
    <col min="8" max="8" width="11.625" style="0" customWidth="1"/>
    <col min="9" max="9" width="7.25390625" style="0" customWidth="1"/>
    <col min="10" max="10" width="11.75390625" style="0" customWidth="1"/>
    <col min="11" max="11" width="11.37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51" t="s">
        <v>367</v>
      </c>
      <c r="B3" s="251"/>
      <c r="C3" s="251"/>
      <c r="D3" s="1"/>
    </row>
    <row r="4" ht="12.75">
      <c r="B4" s="26"/>
    </row>
    <row r="5" spans="1:11" ht="69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135</v>
      </c>
      <c r="H5" s="94" t="s">
        <v>13</v>
      </c>
      <c r="I5" s="94" t="s">
        <v>204</v>
      </c>
      <c r="J5" s="95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38" t="s">
        <v>104</v>
      </c>
      <c r="L6" s="170"/>
      <c r="M6" s="170"/>
      <c r="N6" s="170"/>
    </row>
    <row r="7" spans="1:14" ht="63.75" customHeight="1">
      <c r="A7" s="25">
        <v>1</v>
      </c>
      <c r="B7" s="8" t="s">
        <v>62</v>
      </c>
      <c r="C7" s="8"/>
      <c r="D7" s="8"/>
      <c r="E7" s="7" t="s">
        <v>63</v>
      </c>
      <c r="F7" s="3">
        <v>1</v>
      </c>
      <c r="G7" s="23"/>
      <c r="H7" s="11">
        <f>F7*G7</f>
        <v>0</v>
      </c>
      <c r="I7" s="14"/>
      <c r="J7" s="11">
        <f>H7*I7</f>
        <v>0</v>
      </c>
      <c r="K7" s="63">
        <f>H7+J7</f>
        <v>0</v>
      </c>
      <c r="L7" s="10"/>
      <c r="M7" s="195"/>
      <c r="N7" s="10"/>
    </row>
    <row r="8" spans="1:11" ht="29.25" customHeight="1">
      <c r="A8" s="258" t="s">
        <v>6</v>
      </c>
      <c r="B8" s="259"/>
      <c r="C8" s="259"/>
      <c r="D8" s="259"/>
      <c r="E8" s="259"/>
      <c r="F8" s="259"/>
      <c r="G8" s="259"/>
      <c r="H8" s="137">
        <f>SUM(H7)</f>
        <v>0</v>
      </c>
      <c r="I8" s="4"/>
      <c r="J8" s="4"/>
      <c r="K8" s="138">
        <f>SUM(K7)</f>
        <v>0</v>
      </c>
    </row>
    <row r="9" spans="8:11" ht="13.5" thickBot="1">
      <c r="H9" s="10" t="s">
        <v>0</v>
      </c>
      <c r="K9" s="10"/>
    </row>
    <row r="10" spans="2:11" ht="12.75">
      <c r="B10" s="242" t="s">
        <v>320</v>
      </c>
      <c r="C10" s="243"/>
      <c r="D10" s="243"/>
      <c r="E10" s="243"/>
      <c r="F10" s="243"/>
      <c r="G10" s="243"/>
      <c r="H10" s="243"/>
      <c r="I10" s="243"/>
      <c r="J10" s="243"/>
      <c r="K10" s="244"/>
    </row>
    <row r="11" spans="2:11" ht="13.5" thickBot="1">
      <c r="B11" s="245"/>
      <c r="C11" s="246"/>
      <c r="D11" s="246"/>
      <c r="E11" s="246"/>
      <c r="F11" s="246"/>
      <c r="G11" s="246"/>
      <c r="H11" s="246"/>
      <c r="I11" s="246"/>
      <c r="J11" s="246"/>
      <c r="K11" s="247"/>
    </row>
    <row r="12" spans="2:11" ht="12.75" customHeight="1">
      <c r="B12" s="236" t="s">
        <v>323</v>
      </c>
      <c r="C12" s="237"/>
      <c r="D12" s="237"/>
      <c r="E12" s="237"/>
      <c r="F12" s="237"/>
      <c r="G12" s="237"/>
      <c r="H12" s="237"/>
      <c r="I12" s="237"/>
      <c r="J12" s="237"/>
      <c r="K12" s="238"/>
    </row>
    <row r="13" spans="2:11" ht="34.5" customHeight="1" thickBot="1">
      <c r="B13" s="239"/>
      <c r="C13" s="240"/>
      <c r="D13" s="240"/>
      <c r="E13" s="240"/>
      <c r="F13" s="240"/>
      <c r="G13" s="240"/>
      <c r="H13" s="240"/>
      <c r="I13" s="240"/>
      <c r="J13" s="240"/>
      <c r="K13" s="241"/>
    </row>
  </sheetData>
  <sheetProtection/>
  <mergeCells count="5">
    <mergeCell ref="B12:K13"/>
    <mergeCell ref="A8:G8"/>
    <mergeCell ref="A1:C1"/>
    <mergeCell ref="A3:C3"/>
    <mergeCell ref="B10:K11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N14"/>
  <sheetViews>
    <sheetView zoomScalePageLayoutView="0" workbookViewId="0" topLeftCell="A1">
      <selection activeCell="B11" sqref="B11:K14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4" width="10.25390625" style="0" customWidth="1"/>
    <col min="5" max="5" width="7.25390625" style="0" customWidth="1"/>
    <col min="6" max="6" width="6.87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51" t="s">
        <v>368</v>
      </c>
      <c r="B3" s="251"/>
      <c r="C3" s="251"/>
      <c r="D3" s="1"/>
    </row>
    <row r="5" spans="1:11" ht="69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205</v>
      </c>
      <c r="H5" s="94" t="s">
        <v>13</v>
      </c>
      <c r="I5" s="94" t="s">
        <v>204</v>
      </c>
      <c r="J5" s="11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29.25" customHeight="1">
      <c r="A7" s="60">
        <v>1</v>
      </c>
      <c r="B7" s="71" t="s">
        <v>206</v>
      </c>
      <c r="C7" s="71"/>
      <c r="D7" s="71"/>
      <c r="E7" s="61" t="s">
        <v>63</v>
      </c>
      <c r="F7" s="62">
        <v>2</v>
      </c>
      <c r="G7" s="146"/>
      <c r="H7" s="63">
        <f>F7*G7</f>
        <v>0</v>
      </c>
      <c r="I7" s="14"/>
      <c r="J7" s="11">
        <f>H7*I7</f>
        <v>0</v>
      </c>
      <c r="K7" s="63">
        <f>H7+J7</f>
        <v>0</v>
      </c>
      <c r="L7" s="225"/>
      <c r="M7" s="226"/>
      <c r="N7" s="225"/>
    </row>
    <row r="8" spans="1:11" ht="30" customHeight="1">
      <c r="A8" s="286" t="s">
        <v>6</v>
      </c>
      <c r="B8" s="286"/>
      <c r="C8" s="286"/>
      <c r="D8" s="286"/>
      <c r="E8" s="286"/>
      <c r="F8" s="286"/>
      <c r="G8" s="286"/>
      <c r="H8" s="139">
        <f>SUM(H7)</f>
        <v>0</v>
      </c>
      <c r="I8" s="4" t="s">
        <v>0</v>
      </c>
      <c r="J8" s="4" t="s">
        <v>0</v>
      </c>
      <c r="K8" s="140">
        <f>SUM(K7)</f>
        <v>0</v>
      </c>
    </row>
    <row r="9" spans="1:11" ht="12.75">
      <c r="A9" s="275"/>
      <c r="B9" s="275"/>
      <c r="C9" s="275"/>
      <c r="D9" s="275"/>
      <c r="E9" s="275"/>
      <c r="F9" s="275"/>
      <c r="G9" s="275"/>
      <c r="H9" s="69" t="s">
        <v>0</v>
      </c>
      <c r="I9" s="4" t="s">
        <v>0</v>
      </c>
      <c r="J9" s="4" t="s">
        <v>0</v>
      </c>
      <c r="K9" s="69" t="s">
        <v>0</v>
      </c>
    </row>
    <row r="10" spans="8:11" ht="13.5" thickBot="1">
      <c r="H10" s="10" t="s">
        <v>0</v>
      </c>
      <c r="K10" s="10" t="s">
        <v>0</v>
      </c>
    </row>
    <row r="11" spans="2:11" ht="12.75">
      <c r="B11" s="242" t="s">
        <v>320</v>
      </c>
      <c r="C11" s="243"/>
      <c r="D11" s="243"/>
      <c r="E11" s="243"/>
      <c r="F11" s="243"/>
      <c r="G11" s="243"/>
      <c r="H11" s="243"/>
      <c r="I11" s="243"/>
      <c r="J11" s="243"/>
      <c r="K11" s="244"/>
    </row>
    <row r="12" spans="2:11" ht="13.5" thickBot="1">
      <c r="B12" s="245"/>
      <c r="C12" s="246"/>
      <c r="D12" s="246"/>
      <c r="E12" s="246"/>
      <c r="F12" s="246"/>
      <c r="G12" s="246"/>
      <c r="H12" s="246"/>
      <c r="I12" s="246"/>
      <c r="J12" s="246"/>
      <c r="K12" s="247"/>
    </row>
    <row r="13" spans="2:11" ht="12.75" customHeight="1">
      <c r="B13" s="236" t="s">
        <v>323</v>
      </c>
      <c r="C13" s="237"/>
      <c r="D13" s="237"/>
      <c r="E13" s="237"/>
      <c r="F13" s="237"/>
      <c r="G13" s="237"/>
      <c r="H13" s="237"/>
      <c r="I13" s="237"/>
      <c r="J13" s="237"/>
      <c r="K13" s="238"/>
    </row>
    <row r="14" spans="2:11" ht="33.75" customHeight="1" thickBot="1">
      <c r="B14" s="239"/>
      <c r="C14" s="240"/>
      <c r="D14" s="240"/>
      <c r="E14" s="240"/>
      <c r="F14" s="240"/>
      <c r="G14" s="240"/>
      <c r="H14" s="240"/>
      <c r="I14" s="240"/>
      <c r="J14" s="240"/>
      <c r="K14" s="241"/>
    </row>
  </sheetData>
  <sheetProtection/>
  <mergeCells count="6">
    <mergeCell ref="A1:C1"/>
    <mergeCell ref="A3:C3"/>
    <mergeCell ref="B11:K12"/>
    <mergeCell ref="B13:K14"/>
    <mergeCell ref="A9:G9"/>
    <mergeCell ref="A8:G8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N18"/>
  <sheetViews>
    <sheetView zoomScalePageLayoutView="0" workbookViewId="0" topLeftCell="A7">
      <selection activeCell="A13" sqref="A13:K1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4" width="10.25390625" style="0" customWidth="1"/>
    <col min="5" max="5" width="7.00390625" style="0" customWidth="1"/>
    <col min="6" max="6" width="7.125" style="0" customWidth="1"/>
    <col min="7" max="7" width="14.125" style="0" customWidth="1"/>
    <col min="8" max="8" width="20.875" style="0" customWidth="1"/>
    <col min="9" max="9" width="7.00390625" style="0" customWidth="1"/>
    <col min="10" max="10" width="11.125" style="0" customWidth="1"/>
    <col min="11" max="11" width="14.625" style="0" customWidth="1"/>
  </cols>
  <sheetData>
    <row r="1" spans="1:11" ht="12.75">
      <c r="A1" s="251" t="s">
        <v>277</v>
      </c>
      <c r="B1" s="251"/>
      <c r="C1" s="251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8" ht="12.75">
      <c r="A3" s="251" t="s">
        <v>369</v>
      </c>
      <c r="B3" s="251"/>
      <c r="C3" s="251"/>
      <c r="D3" s="291"/>
      <c r="E3" s="291"/>
      <c r="F3" s="291"/>
      <c r="G3" s="291"/>
      <c r="H3" s="291"/>
    </row>
    <row r="5" spans="1:11" ht="64.5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133</v>
      </c>
      <c r="H5" s="94" t="s">
        <v>13</v>
      </c>
      <c r="I5" s="94" t="s">
        <v>204</v>
      </c>
      <c r="J5" s="94" t="s">
        <v>192</v>
      </c>
      <c r="K5" s="94" t="s">
        <v>378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45" customHeight="1">
      <c r="A7" s="141" t="s">
        <v>127</v>
      </c>
      <c r="B7" s="142" t="s">
        <v>207</v>
      </c>
      <c r="C7" s="8"/>
      <c r="D7" s="8"/>
      <c r="E7" s="7" t="s">
        <v>129</v>
      </c>
      <c r="F7" s="221">
        <v>150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  <c r="L7" s="225"/>
      <c r="M7" s="226"/>
      <c r="N7" s="225"/>
    </row>
    <row r="8" spans="1:14" ht="35.25" customHeight="1">
      <c r="A8" s="141" t="s">
        <v>128</v>
      </c>
      <c r="B8" s="142" t="s">
        <v>208</v>
      </c>
      <c r="C8" s="8"/>
      <c r="D8" s="8"/>
      <c r="E8" s="7" t="s">
        <v>129</v>
      </c>
      <c r="F8" s="222">
        <v>100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  <c r="L8" s="225"/>
      <c r="M8" s="226"/>
      <c r="N8" s="225"/>
    </row>
    <row r="9" spans="1:14" ht="21.75" customHeight="1">
      <c r="A9" s="286" t="s">
        <v>6</v>
      </c>
      <c r="B9" s="286"/>
      <c r="C9" s="286"/>
      <c r="D9" s="286"/>
      <c r="E9" s="286"/>
      <c r="F9" s="286"/>
      <c r="G9" s="286"/>
      <c r="H9" s="135">
        <f>SUM(H7:H8)</f>
        <v>0</v>
      </c>
      <c r="I9" s="4" t="s">
        <v>0</v>
      </c>
      <c r="J9" s="4" t="s">
        <v>0</v>
      </c>
      <c r="K9" s="135">
        <f>SUM(K7:K8)</f>
        <v>0</v>
      </c>
      <c r="L9" s="225"/>
      <c r="M9" s="170"/>
      <c r="N9" s="225"/>
    </row>
    <row r="13" spans="1:11" ht="27.75" customHeight="1">
      <c r="A13" s="292" t="s">
        <v>308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</row>
    <row r="14" ht="13.5" thickBot="1"/>
    <row r="15" spans="2:11" ht="12.75">
      <c r="B15" s="242" t="s">
        <v>320</v>
      </c>
      <c r="C15" s="243"/>
      <c r="D15" s="243"/>
      <c r="E15" s="243"/>
      <c r="F15" s="243"/>
      <c r="G15" s="243"/>
      <c r="H15" s="243"/>
      <c r="I15" s="243"/>
      <c r="J15" s="243"/>
      <c r="K15" s="244"/>
    </row>
    <row r="16" spans="2:11" ht="13.5" thickBot="1">
      <c r="B16" s="245"/>
      <c r="C16" s="246"/>
      <c r="D16" s="246"/>
      <c r="E16" s="246"/>
      <c r="F16" s="246"/>
      <c r="G16" s="246"/>
      <c r="H16" s="246"/>
      <c r="I16" s="246"/>
      <c r="J16" s="246"/>
      <c r="K16" s="247"/>
    </row>
    <row r="17" spans="2:11" ht="12.75" customHeight="1">
      <c r="B17" s="236" t="s">
        <v>323</v>
      </c>
      <c r="C17" s="237"/>
      <c r="D17" s="237"/>
      <c r="E17" s="237"/>
      <c r="F17" s="237"/>
      <c r="G17" s="237"/>
      <c r="H17" s="237"/>
      <c r="I17" s="237"/>
      <c r="J17" s="237"/>
      <c r="K17" s="238"/>
    </row>
    <row r="18" spans="2:11" ht="27.75" customHeight="1" thickBot="1">
      <c r="B18" s="239"/>
      <c r="C18" s="240"/>
      <c r="D18" s="240"/>
      <c r="E18" s="240"/>
      <c r="F18" s="240"/>
      <c r="G18" s="240"/>
      <c r="H18" s="240"/>
      <c r="I18" s="240"/>
      <c r="J18" s="240"/>
      <c r="K18" s="241"/>
    </row>
  </sheetData>
  <sheetProtection/>
  <mergeCells count="6">
    <mergeCell ref="B15:K16"/>
    <mergeCell ref="B17:K18"/>
    <mergeCell ref="A9:G9"/>
    <mergeCell ref="A1:C1"/>
    <mergeCell ref="A3:H3"/>
    <mergeCell ref="A13:K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N17"/>
  <sheetViews>
    <sheetView zoomScalePageLayoutView="0" workbookViewId="0" topLeftCell="A1">
      <selection activeCell="B14" sqref="B14:K17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4" width="10.875" style="0" customWidth="1"/>
    <col min="5" max="5" width="11.125" style="0" customWidth="1"/>
    <col min="6" max="6" width="7.25390625" style="0" customWidth="1"/>
    <col min="7" max="7" width="10.875" style="0" customWidth="1"/>
    <col min="8" max="8" width="12.25390625" style="0" customWidth="1"/>
    <col min="9" max="9" width="7.125" style="0" customWidth="1"/>
    <col min="10" max="10" width="12.375" style="0" customWidth="1"/>
    <col min="11" max="11" width="11.00390625" style="0" customWidth="1"/>
  </cols>
  <sheetData>
    <row r="1" spans="1:3" ht="12.75">
      <c r="A1" s="251" t="s">
        <v>277</v>
      </c>
      <c r="B1" s="251"/>
      <c r="C1" s="251"/>
    </row>
    <row r="3" spans="1:11" ht="12.75">
      <c r="A3" s="251" t="s">
        <v>370</v>
      </c>
      <c r="B3" s="251"/>
      <c r="C3" s="251"/>
      <c r="D3" s="1"/>
      <c r="E3" s="1"/>
      <c r="F3" s="1"/>
      <c r="G3" s="1"/>
      <c r="H3" s="1"/>
      <c r="I3" s="1"/>
      <c r="J3" s="1"/>
      <c r="K3" s="1"/>
    </row>
    <row r="4" ht="12.75">
      <c r="B4" s="116"/>
    </row>
    <row r="5" spans="1:11" ht="63.75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115" t="s">
        <v>191</v>
      </c>
      <c r="H5" s="94" t="s">
        <v>13</v>
      </c>
      <c r="I5" s="94" t="s">
        <v>204</v>
      </c>
      <c r="J5" s="94" t="s">
        <v>322</v>
      </c>
      <c r="K5" s="94" t="s">
        <v>139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17.25" customHeight="1">
      <c r="A7" s="2" t="s">
        <v>57</v>
      </c>
      <c r="B7" s="8" t="s">
        <v>253</v>
      </c>
      <c r="C7" s="8"/>
      <c r="D7" s="8"/>
      <c r="E7" s="36" t="s">
        <v>189</v>
      </c>
      <c r="F7" s="52">
        <v>2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  <c r="L7" s="225"/>
      <c r="M7" s="226"/>
      <c r="N7" s="225"/>
    </row>
    <row r="8" spans="1:14" ht="21" customHeight="1">
      <c r="A8" s="2" t="s">
        <v>16</v>
      </c>
      <c r="B8" s="8" t="s">
        <v>188</v>
      </c>
      <c r="C8" s="8"/>
      <c r="D8" s="8"/>
      <c r="E8" s="36" t="s">
        <v>190</v>
      </c>
      <c r="F8" s="52">
        <v>2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  <c r="L8" s="225"/>
      <c r="M8" s="226"/>
      <c r="N8" s="225"/>
    </row>
    <row r="9" spans="1:14" ht="21" customHeight="1">
      <c r="A9" s="2" t="s">
        <v>17</v>
      </c>
      <c r="B9" s="8" t="s">
        <v>252</v>
      </c>
      <c r="C9" s="8"/>
      <c r="D9" s="8"/>
      <c r="E9" s="36" t="s">
        <v>190</v>
      </c>
      <c r="F9" s="52">
        <v>2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  <c r="L9" s="225"/>
      <c r="M9" s="226"/>
      <c r="N9" s="225"/>
    </row>
    <row r="10" spans="1:14" ht="21" customHeight="1">
      <c r="A10" s="2" t="s">
        <v>18</v>
      </c>
      <c r="B10" s="8" t="s">
        <v>254</v>
      </c>
      <c r="C10" s="8"/>
      <c r="D10" s="8"/>
      <c r="E10" s="36" t="s">
        <v>190</v>
      </c>
      <c r="F10" s="222">
        <v>1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  <c r="L10" s="225"/>
      <c r="M10" s="226"/>
      <c r="N10" s="225"/>
    </row>
    <row r="11" spans="1:14" ht="45" customHeight="1">
      <c r="A11" s="2" t="s">
        <v>20</v>
      </c>
      <c r="B11" s="8" t="s">
        <v>261</v>
      </c>
      <c r="C11" s="8"/>
      <c r="D11" s="8"/>
      <c r="E11" s="36" t="s">
        <v>193</v>
      </c>
      <c r="F11" s="52">
        <v>40</v>
      </c>
      <c r="G11" s="23"/>
      <c r="H11" s="11">
        <f>F11*G11</f>
        <v>0</v>
      </c>
      <c r="I11" s="14"/>
      <c r="J11" s="11">
        <f>H11*I11</f>
        <v>0</v>
      </c>
      <c r="K11" s="11">
        <f>H11+J11</f>
        <v>0</v>
      </c>
      <c r="L11" s="225"/>
      <c r="M11" s="226"/>
      <c r="N11" s="225"/>
    </row>
    <row r="12" spans="1:14" ht="15">
      <c r="A12" s="286" t="s">
        <v>6</v>
      </c>
      <c r="B12" s="286"/>
      <c r="C12" s="286"/>
      <c r="D12" s="286"/>
      <c r="E12" s="286"/>
      <c r="F12" s="286"/>
      <c r="G12" s="286"/>
      <c r="H12" s="135">
        <f>SUM(H7:H11)</f>
        <v>0</v>
      </c>
      <c r="I12" s="4" t="s">
        <v>0</v>
      </c>
      <c r="J12" s="4" t="s">
        <v>0</v>
      </c>
      <c r="K12" s="135">
        <f>SUM(K7:K11)</f>
        <v>0</v>
      </c>
      <c r="L12" s="225"/>
      <c r="M12" s="170"/>
      <c r="N12" s="225"/>
    </row>
    <row r="13" ht="13.5" thickBot="1"/>
    <row r="14" spans="2:11" ht="12.75">
      <c r="B14" s="242" t="s">
        <v>320</v>
      </c>
      <c r="C14" s="243"/>
      <c r="D14" s="243"/>
      <c r="E14" s="243"/>
      <c r="F14" s="243"/>
      <c r="G14" s="243"/>
      <c r="H14" s="243"/>
      <c r="I14" s="243"/>
      <c r="J14" s="243"/>
      <c r="K14" s="244"/>
    </row>
    <row r="15" spans="2:11" ht="13.5" thickBot="1">
      <c r="B15" s="245"/>
      <c r="C15" s="246"/>
      <c r="D15" s="246"/>
      <c r="E15" s="246"/>
      <c r="F15" s="246"/>
      <c r="G15" s="246"/>
      <c r="H15" s="246"/>
      <c r="I15" s="246"/>
      <c r="J15" s="246"/>
      <c r="K15" s="247"/>
    </row>
    <row r="16" spans="2:11" ht="12.75" customHeight="1">
      <c r="B16" s="236" t="s">
        <v>323</v>
      </c>
      <c r="C16" s="237"/>
      <c r="D16" s="237"/>
      <c r="E16" s="237"/>
      <c r="F16" s="237"/>
      <c r="G16" s="237"/>
      <c r="H16" s="237"/>
      <c r="I16" s="237"/>
      <c r="J16" s="237"/>
      <c r="K16" s="238"/>
    </row>
    <row r="17" spans="2:11" ht="35.25" customHeight="1" thickBot="1">
      <c r="B17" s="239"/>
      <c r="C17" s="240"/>
      <c r="D17" s="240"/>
      <c r="E17" s="240"/>
      <c r="F17" s="240"/>
      <c r="G17" s="240"/>
      <c r="H17" s="240"/>
      <c r="I17" s="240"/>
      <c r="J17" s="240"/>
      <c r="K17" s="241"/>
    </row>
  </sheetData>
  <sheetProtection/>
  <mergeCells count="5">
    <mergeCell ref="B16:K17"/>
    <mergeCell ref="A1:C1"/>
    <mergeCell ref="A3:C3"/>
    <mergeCell ref="A12:G12"/>
    <mergeCell ref="B14:K15"/>
  </mergeCells>
  <printOptions/>
  <pageMargins left="0.15" right="0.32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N19"/>
  <sheetViews>
    <sheetView workbookViewId="0" topLeftCell="A7">
      <selection activeCell="A14" sqref="A14:K20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625" style="0" customWidth="1"/>
    <col min="11" max="11" width="11.25390625" style="0" customWidth="1"/>
  </cols>
  <sheetData>
    <row r="1" spans="1:3" s="1" customFormat="1" ht="12.75">
      <c r="A1" s="251" t="s">
        <v>277</v>
      </c>
      <c r="B1" s="251"/>
      <c r="C1" s="251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251" t="s">
        <v>371</v>
      </c>
      <c r="B3" s="251"/>
      <c r="C3" s="251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3" t="s">
        <v>1</v>
      </c>
      <c r="B5" s="93" t="s">
        <v>15</v>
      </c>
      <c r="C5" s="94" t="s">
        <v>136</v>
      </c>
      <c r="D5" s="94" t="s">
        <v>137</v>
      </c>
      <c r="E5" s="94" t="s">
        <v>14</v>
      </c>
      <c r="F5" s="94" t="s">
        <v>2</v>
      </c>
      <c r="G5" s="114" t="s">
        <v>194</v>
      </c>
      <c r="H5" s="94" t="s">
        <v>13</v>
      </c>
      <c r="I5" s="94" t="s">
        <v>4</v>
      </c>
      <c r="J5" s="9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40.5" customHeight="1">
      <c r="A7" s="107">
        <v>1</v>
      </c>
      <c r="B7" s="85" t="s">
        <v>379</v>
      </c>
      <c r="C7" s="85"/>
      <c r="D7" s="160"/>
      <c r="E7" s="183" t="s">
        <v>58</v>
      </c>
      <c r="F7" s="108">
        <v>400</v>
      </c>
      <c r="G7" s="22"/>
      <c r="H7" s="17">
        <f>F7*G7</f>
        <v>0</v>
      </c>
      <c r="I7" s="109"/>
      <c r="J7" s="17">
        <f>H7*I7</f>
        <v>0</v>
      </c>
      <c r="K7" s="17">
        <f>H7+J7</f>
        <v>0</v>
      </c>
      <c r="L7" s="225"/>
      <c r="M7" s="226"/>
      <c r="N7" s="225"/>
    </row>
    <row r="8" spans="1:14" ht="69" customHeight="1">
      <c r="A8" s="175">
        <v>2</v>
      </c>
      <c r="B8" s="176" t="s">
        <v>380</v>
      </c>
      <c r="C8" s="160"/>
      <c r="D8" s="160"/>
      <c r="E8" s="183" t="s">
        <v>58</v>
      </c>
      <c r="F8" s="177">
        <v>80</v>
      </c>
      <c r="G8" s="178"/>
      <c r="H8" s="179">
        <f>F8*G8</f>
        <v>0</v>
      </c>
      <c r="I8" s="180"/>
      <c r="J8" s="179">
        <f>H8*I8</f>
        <v>0</v>
      </c>
      <c r="K8" s="179">
        <f>H8+J8</f>
        <v>0</v>
      </c>
      <c r="L8" s="225"/>
      <c r="M8" s="226"/>
      <c r="N8" s="225"/>
    </row>
    <row r="9" spans="1:14" ht="18" customHeight="1">
      <c r="A9" s="175">
        <v>3</v>
      </c>
      <c r="B9" s="235" t="s">
        <v>381</v>
      </c>
      <c r="C9" s="160"/>
      <c r="D9" s="160"/>
      <c r="E9" s="183" t="s">
        <v>58</v>
      </c>
      <c r="F9" s="177">
        <v>60</v>
      </c>
      <c r="G9" s="178"/>
      <c r="H9" s="179">
        <f>F9*G9</f>
        <v>0</v>
      </c>
      <c r="I9" s="180"/>
      <c r="J9" s="179">
        <f>H9*I9</f>
        <v>0</v>
      </c>
      <c r="K9" s="179">
        <f>H9+J9</f>
        <v>0</v>
      </c>
      <c r="L9" s="225"/>
      <c r="M9" s="226"/>
      <c r="N9" s="225"/>
    </row>
    <row r="10" spans="1:14" ht="31.5" customHeight="1" thickBot="1">
      <c r="A10" s="112">
        <v>4</v>
      </c>
      <c r="B10" s="110" t="s">
        <v>382</v>
      </c>
      <c r="C10" s="88"/>
      <c r="D10" s="174"/>
      <c r="E10" s="183" t="s">
        <v>58</v>
      </c>
      <c r="F10" s="112">
        <v>100</v>
      </c>
      <c r="G10" s="113"/>
      <c r="H10" s="17">
        <f>F10*G10</f>
        <v>0</v>
      </c>
      <c r="I10" s="109"/>
      <c r="J10" s="17">
        <f>H10*I10</f>
        <v>0</v>
      </c>
      <c r="K10" s="17">
        <f>H10+J10</f>
        <v>0</v>
      </c>
      <c r="L10" s="225"/>
      <c r="M10" s="226"/>
      <c r="N10" s="225"/>
    </row>
    <row r="11" spans="1:14" ht="30.75" customHeight="1" thickBot="1">
      <c r="A11" s="288" t="s">
        <v>138</v>
      </c>
      <c r="B11" s="289"/>
      <c r="C11" s="289"/>
      <c r="D11" s="289"/>
      <c r="E11" s="289"/>
      <c r="F11" s="289"/>
      <c r="G11" s="290"/>
      <c r="H11" s="122">
        <f>SUM(H7:H10)</f>
        <v>0</v>
      </c>
      <c r="I11" s="18"/>
      <c r="J11" s="134"/>
      <c r="K11" s="122">
        <f>SUM(K7:K10)</f>
        <v>0</v>
      </c>
      <c r="L11" s="10"/>
      <c r="N11" s="10"/>
    </row>
    <row r="12" spans="1:11" ht="12.75">
      <c r="A12" s="104"/>
      <c r="B12" s="104"/>
      <c r="C12" s="104"/>
      <c r="D12" s="104"/>
      <c r="E12" s="104"/>
      <c r="F12" s="104"/>
      <c r="G12" s="104"/>
      <c r="H12" s="105" t="s">
        <v>0</v>
      </c>
      <c r="I12" s="104"/>
      <c r="J12" s="104"/>
      <c r="K12" s="105" t="s">
        <v>0</v>
      </c>
    </row>
    <row r="13" spans="8:11" ht="12.75">
      <c r="H13" s="10" t="s">
        <v>0</v>
      </c>
      <c r="K13" s="10" t="s">
        <v>0</v>
      </c>
    </row>
    <row r="14" spans="1:11" ht="40.5" customHeight="1">
      <c r="A14" s="294" t="s">
        <v>314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</row>
    <row r="15" spans="8:11" ht="13.5" thickBot="1">
      <c r="H15" s="10" t="s">
        <v>0</v>
      </c>
      <c r="K15" s="10"/>
    </row>
    <row r="16" spans="2:11" ht="12.75">
      <c r="B16" s="242" t="s">
        <v>320</v>
      </c>
      <c r="C16" s="243"/>
      <c r="D16" s="243"/>
      <c r="E16" s="243"/>
      <c r="F16" s="243"/>
      <c r="G16" s="243"/>
      <c r="H16" s="243"/>
      <c r="I16" s="243"/>
      <c r="J16" s="243"/>
      <c r="K16" s="244"/>
    </row>
    <row r="17" spans="2:11" ht="13.5" thickBot="1">
      <c r="B17" s="245"/>
      <c r="C17" s="246"/>
      <c r="D17" s="246"/>
      <c r="E17" s="246"/>
      <c r="F17" s="246"/>
      <c r="G17" s="246"/>
      <c r="H17" s="246"/>
      <c r="I17" s="246"/>
      <c r="J17" s="246"/>
      <c r="K17" s="247"/>
    </row>
    <row r="18" spans="2:11" ht="12.75" customHeight="1">
      <c r="B18" s="236" t="s">
        <v>323</v>
      </c>
      <c r="C18" s="237"/>
      <c r="D18" s="237"/>
      <c r="E18" s="237"/>
      <c r="F18" s="237"/>
      <c r="G18" s="237"/>
      <c r="H18" s="237"/>
      <c r="I18" s="237"/>
      <c r="J18" s="237"/>
      <c r="K18" s="238"/>
    </row>
    <row r="19" spans="2:11" ht="24.75" customHeight="1" thickBot="1">
      <c r="B19" s="239"/>
      <c r="C19" s="240"/>
      <c r="D19" s="240"/>
      <c r="E19" s="240"/>
      <c r="F19" s="240"/>
      <c r="G19" s="240"/>
      <c r="H19" s="240"/>
      <c r="I19" s="240"/>
      <c r="J19" s="240"/>
      <c r="K19" s="241"/>
    </row>
  </sheetData>
  <sheetProtection/>
  <mergeCells count="6">
    <mergeCell ref="B16:K17"/>
    <mergeCell ref="B18:K19"/>
    <mergeCell ref="A11:G11"/>
    <mergeCell ref="A1:C1"/>
    <mergeCell ref="A3:C3"/>
    <mergeCell ref="A14:K14"/>
  </mergeCells>
  <printOptions horizontalCentered="1"/>
  <pageMargins left="0.11" right="0.11" top="0.5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N16"/>
  <sheetViews>
    <sheetView workbookViewId="0" topLeftCell="A1">
      <selection activeCell="A11" sqref="A11:K16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11.125" style="0" customWidth="1"/>
    <col min="11" max="11" width="11.25390625" style="0" customWidth="1"/>
  </cols>
  <sheetData>
    <row r="1" spans="1:3" s="1" customFormat="1" ht="12.75">
      <c r="A1" s="251" t="s">
        <v>277</v>
      </c>
      <c r="B1" s="251"/>
      <c r="C1" s="251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251" t="s">
        <v>372</v>
      </c>
      <c r="B3" s="251"/>
      <c r="C3" s="251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3" t="s">
        <v>1</v>
      </c>
      <c r="B5" s="93" t="s">
        <v>15</v>
      </c>
      <c r="C5" s="94" t="s">
        <v>136</v>
      </c>
      <c r="D5" s="94" t="s">
        <v>137</v>
      </c>
      <c r="E5" s="94" t="s">
        <v>14</v>
      </c>
      <c r="F5" s="94" t="s">
        <v>2</v>
      </c>
      <c r="G5" s="114" t="s">
        <v>194</v>
      </c>
      <c r="H5" s="94" t="s">
        <v>13</v>
      </c>
      <c r="I5" s="94" t="s">
        <v>4</v>
      </c>
      <c r="J5" s="9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45" customHeight="1" thickBot="1">
      <c r="A7" s="16"/>
      <c r="B7" s="160" t="s">
        <v>309</v>
      </c>
      <c r="C7" s="85"/>
      <c r="D7" s="85"/>
      <c r="E7" s="183" t="s">
        <v>58</v>
      </c>
      <c r="F7" s="108">
        <v>50</v>
      </c>
      <c r="G7" s="22"/>
      <c r="H7" s="17">
        <f>F7*G7</f>
        <v>0</v>
      </c>
      <c r="I7" s="109"/>
      <c r="J7" s="17">
        <f>H7*I7</f>
        <v>0</v>
      </c>
      <c r="K7" s="17">
        <f>H7+J7</f>
        <v>0</v>
      </c>
      <c r="L7" s="225"/>
      <c r="M7" s="226"/>
      <c r="N7" s="225"/>
    </row>
    <row r="8" spans="1:11" ht="30.75" customHeight="1" thickBot="1">
      <c r="A8" s="288" t="s">
        <v>138</v>
      </c>
      <c r="B8" s="289"/>
      <c r="C8" s="289"/>
      <c r="D8" s="289"/>
      <c r="E8" s="289"/>
      <c r="F8" s="289"/>
      <c r="G8" s="290"/>
      <c r="H8" s="122">
        <f>SUM(H7:H7)</f>
        <v>0</v>
      </c>
      <c r="I8" s="18"/>
      <c r="J8" s="134"/>
      <c r="K8" s="122">
        <f>SUM(K7:K7)</f>
        <v>0</v>
      </c>
    </row>
    <row r="9" spans="1:11" ht="12.75">
      <c r="A9" s="104"/>
      <c r="B9" s="104"/>
      <c r="C9" s="104"/>
      <c r="D9" s="104"/>
      <c r="E9" s="104"/>
      <c r="F9" s="104"/>
      <c r="G9" s="104"/>
      <c r="H9" s="105" t="s">
        <v>0</v>
      </c>
      <c r="I9" s="104"/>
      <c r="J9" s="104"/>
      <c r="K9" s="105" t="s">
        <v>0</v>
      </c>
    </row>
    <row r="10" spans="8:11" ht="12.75">
      <c r="H10" s="10" t="s">
        <v>0</v>
      </c>
      <c r="K10" s="10" t="s">
        <v>0</v>
      </c>
    </row>
    <row r="11" spans="1:11" ht="39" customHeight="1">
      <c r="A11" s="266" t="s">
        <v>315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</row>
    <row r="12" spans="8:11" ht="13.5" thickBot="1">
      <c r="H12" s="10" t="s">
        <v>0</v>
      </c>
      <c r="K12" s="10" t="s">
        <v>0</v>
      </c>
    </row>
    <row r="13" spans="2:11" ht="12.75">
      <c r="B13" s="242" t="s">
        <v>320</v>
      </c>
      <c r="C13" s="243"/>
      <c r="D13" s="243"/>
      <c r="E13" s="243"/>
      <c r="F13" s="243"/>
      <c r="G13" s="243"/>
      <c r="H13" s="243"/>
      <c r="I13" s="243"/>
      <c r="J13" s="243"/>
      <c r="K13" s="244"/>
    </row>
    <row r="14" spans="2:11" ht="13.5" thickBot="1">
      <c r="B14" s="245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2:11" ht="12.75" customHeight="1">
      <c r="B15" s="236" t="s">
        <v>323</v>
      </c>
      <c r="C15" s="237"/>
      <c r="D15" s="237"/>
      <c r="E15" s="237"/>
      <c r="F15" s="237"/>
      <c r="G15" s="237"/>
      <c r="H15" s="237"/>
      <c r="I15" s="237"/>
      <c r="J15" s="237"/>
      <c r="K15" s="238"/>
    </row>
    <row r="16" spans="2:11" ht="28.5" customHeight="1" thickBot="1">
      <c r="B16" s="239"/>
      <c r="C16" s="240"/>
      <c r="D16" s="240"/>
      <c r="E16" s="240"/>
      <c r="F16" s="240"/>
      <c r="G16" s="240"/>
      <c r="H16" s="240"/>
      <c r="I16" s="240"/>
      <c r="J16" s="240"/>
      <c r="K16" s="241"/>
    </row>
  </sheetData>
  <sheetProtection/>
  <mergeCells count="6">
    <mergeCell ref="B13:K14"/>
    <mergeCell ref="B15:K16"/>
    <mergeCell ref="A8:G8"/>
    <mergeCell ref="A1:C1"/>
    <mergeCell ref="A3:C3"/>
    <mergeCell ref="A11:K11"/>
  </mergeCells>
  <printOptions horizontalCentered="1"/>
  <pageMargins left="0.11" right="0.1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0" sqref="A10:K15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2.00390625" style="0" customWidth="1"/>
    <col min="4" max="4" width="10.375" style="0" customWidth="1"/>
    <col min="5" max="5" width="10.625" style="0" customWidth="1"/>
    <col min="6" max="6" width="6.00390625" style="0" customWidth="1"/>
    <col min="7" max="7" width="15.25390625" style="0" customWidth="1"/>
    <col min="8" max="8" width="11.125" style="0" customWidth="1"/>
    <col min="10" max="10" width="13.00390625" style="0" customWidth="1"/>
    <col min="11" max="11" width="13.25390625" style="0" customWidth="1"/>
  </cols>
  <sheetData>
    <row r="1" spans="1:3" ht="12.75">
      <c r="A1" s="251" t="s">
        <v>277</v>
      </c>
      <c r="B1" s="251"/>
      <c r="C1" s="251"/>
    </row>
    <row r="3" spans="1:11" ht="12.75">
      <c r="A3" s="251" t="s">
        <v>373</v>
      </c>
      <c r="B3" s="251"/>
      <c r="C3" s="251"/>
      <c r="D3" s="1"/>
      <c r="E3" s="1"/>
      <c r="F3" s="1"/>
      <c r="G3" s="1"/>
      <c r="H3" s="1"/>
      <c r="I3" s="1"/>
      <c r="J3" s="1"/>
      <c r="K3" s="1"/>
    </row>
    <row r="4" spans="1:8" ht="12.75">
      <c r="A4" s="1" t="s">
        <v>0</v>
      </c>
      <c r="B4" s="1" t="s">
        <v>0</v>
      </c>
      <c r="C4" s="1"/>
      <c r="D4" s="1"/>
      <c r="H4" t="s">
        <v>0</v>
      </c>
    </row>
    <row r="5" spans="1:11" ht="78.75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141</v>
      </c>
      <c r="H5" s="94" t="s">
        <v>13</v>
      </c>
      <c r="I5" s="94" t="s">
        <v>209</v>
      </c>
      <c r="J5" s="94" t="s">
        <v>192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52.5" customHeight="1">
      <c r="A7" s="60" t="s">
        <v>57</v>
      </c>
      <c r="B7" s="71" t="s">
        <v>224</v>
      </c>
      <c r="C7" s="71"/>
      <c r="D7" s="71"/>
      <c r="E7" s="61" t="s">
        <v>140</v>
      </c>
      <c r="F7" s="159">
        <v>300</v>
      </c>
      <c r="G7" s="72"/>
      <c r="H7" s="63">
        <f>F7*G7</f>
        <v>0</v>
      </c>
      <c r="I7" s="14"/>
      <c r="J7" s="11">
        <f>H7*I7</f>
        <v>0</v>
      </c>
      <c r="K7" s="63">
        <f>H7+J7</f>
        <v>0</v>
      </c>
      <c r="L7" s="225"/>
      <c r="M7" s="226"/>
      <c r="N7" s="225"/>
    </row>
    <row r="8" spans="1:11" ht="19.5" customHeight="1">
      <c r="A8" s="286" t="s">
        <v>6</v>
      </c>
      <c r="B8" s="286"/>
      <c r="C8" s="286"/>
      <c r="D8" s="286"/>
      <c r="E8" s="286"/>
      <c r="F8" s="286"/>
      <c r="G8" s="286"/>
      <c r="H8" s="139">
        <f>SUM(H7)</f>
        <v>0</v>
      </c>
      <c r="I8" s="4" t="s">
        <v>0</v>
      </c>
      <c r="J8" s="4" t="s">
        <v>0</v>
      </c>
      <c r="K8" s="135">
        <f>SUM(K7)</f>
        <v>0</v>
      </c>
    </row>
    <row r="10" spans="1:11" ht="25.5" customHeight="1">
      <c r="A10" s="292" t="s">
        <v>308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</row>
    <row r="11" ht="13.5" thickBot="1"/>
    <row r="12" spans="2:11" ht="12.75">
      <c r="B12" s="242" t="s">
        <v>320</v>
      </c>
      <c r="C12" s="243"/>
      <c r="D12" s="243"/>
      <c r="E12" s="243"/>
      <c r="F12" s="243"/>
      <c r="G12" s="243"/>
      <c r="H12" s="243"/>
      <c r="I12" s="243"/>
      <c r="J12" s="243"/>
      <c r="K12" s="244"/>
    </row>
    <row r="13" spans="2:11" ht="13.5" thickBot="1">
      <c r="B13" s="245"/>
      <c r="C13" s="246"/>
      <c r="D13" s="246"/>
      <c r="E13" s="246"/>
      <c r="F13" s="246"/>
      <c r="G13" s="246"/>
      <c r="H13" s="246"/>
      <c r="I13" s="246"/>
      <c r="J13" s="246"/>
      <c r="K13" s="247"/>
    </row>
    <row r="14" spans="2:11" ht="12.75" customHeight="1">
      <c r="B14" s="236" t="s">
        <v>323</v>
      </c>
      <c r="C14" s="237"/>
      <c r="D14" s="237"/>
      <c r="E14" s="237"/>
      <c r="F14" s="237"/>
      <c r="G14" s="237"/>
      <c r="H14" s="237"/>
      <c r="I14" s="237"/>
      <c r="J14" s="237"/>
      <c r="K14" s="238"/>
    </row>
    <row r="15" spans="2:11" ht="39" customHeight="1" thickBot="1">
      <c r="B15" s="239"/>
      <c r="C15" s="240"/>
      <c r="D15" s="240"/>
      <c r="E15" s="240"/>
      <c r="F15" s="240"/>
      <c r="G15" s="240"/>
      <c r="H15" s="240"/>
      <c r="I15" s="240"/>
      <c r="J15" s="240"/>
      <c r="K15" s="241"/>
    </row>
  </sheetData>
  <sheetProtection/>
  <mergeCells count="6">
    <mergeCell ref="A1:C1"/>
    <mergeCell ref="A3:C3"/>
    <mergeCell ref="B12:K13"/>
    <mergeCell ref="B14:K15"/>
    <mergeCell ref="A10:K10"/>
    <mergeCell ref="A8:G8"/>
  </mergeCells>
  <printOptions horizontalCentered="1"/>
  <pageMargins left="0.1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7"/>
  <sheetViews>
    <sheetView zoomScalePageLayoutView="0" workbookViewId="0" topLeftCell="A13">
      <selection activeCell="B24" sqref="B24:K27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1.875" style="0" customWidth="1"/>
    <col min="4" max="4" width="10.375" style="0" customWidth="1"/>
    <col min="5" max="5" width="7.125" style="0" customWidth="1"/>
    <col min="6" max="6" width="7.25390625" style="0" customWidth="1"/>
    <col min="7" max="7" width="9.375" style="0" customWidth="1"/>
    <col min="8" max="8" width="11.75390625" style="0" customWidth="1"/>
    <col min="9" max="9" width="6.75390625" style="0" customWidth="1"/>
    <col min="10" max="10" width="10.125" style="0" customWidth="1"/>
    <col min="11" max="11" width="11.375" style="0" customWidth="1"/>
  </cols>
  <sheetData>
    <row r="1" spans="1:3" s="1" customFormat="1" ht="12.75">
      <c r="A1" s="251" t="s">
        <v>277</v>
      </c>
      <c r="B1" s="251"/>
      <c r="C1" s="251"/>
    </row>
    <row r="3" spans="1:3" ht="12.75">
      <c r="A3" s="251" t="s">
        <v>198</v>
      </c>
      <c r="B3" s="251"/>
      <c r="C3" s="251"/>
    </row>
    <row r="4" ht="12.75">
      <c r="B4" s="26"/>
    </row>
    <row r="5" spans="1:11" ht="63" customHeight="1">
      <c r="A5" s="93" t="s">
        <v>1</v>
      </c>
      <c r="B5" s="93" t="s">
        <v>15</v>
      </c>
      <c r="C5" s="94" t="s">
        <v>136</v>
      </c>
      <c r="D5" s="95" t="s">
        <v>137</v>
      </c>
      <c r="E5" s="181" t="s">
        <v>14</v>
      </c>
      <c r="F5" s="94" t="s">
        <v>2</v>
      </c>
      <c r="G5" s="99" t="s">
        <v>132</v>
      </c>
      <c r="H5" s="94" t="s">
        <v>13</v>
      </c>
      <c r="I5" s="94" t="s">
        <v>4</v>
      </c>
      <c r="J5" s="115" t="s">
        <v>197</v>
      </c>
      <c r="K5" s="24" t="s">
        <v>12</v>
      </c>
    </row>
    <row r="6" spans="1:14" ht="12.75">
      <c r="A6" s="5"/>
      <c r="B6" s="5" t="s">
        <v>199</v>
      </c>
      <c r="C6" s="38"/>
      <c r="D6" s="54"/>
      <c r="E6" s="5"/>
      <c r="F6" s="6" t="s">
        <v>7</v>
      </c>
      <c r="G6" s="13" t="s">
        <v>11</v>
      </c>
      <c r="H6" s="6" t="s">
        <v>8</v>
      </c>
      <c r="I6" s="6" t="s">
        <v>9</v>
      </c>
      <c r="J6" s="6" t="s">
        <v>10</v>
      </c>
      <c r="K6" s="5" t="s">
        <v>200</v>
      </c>
      <c r="L6" s="170"/>
      <c r="M6" s="170"/>
      <c r="N6" s="170"/>
    </row>
    <row r="7" spans="1:14" ht="28.5" customHeight="1">
      <c r="A7" s="172">
        <v>1</v>
      </c>
      <c r="B7" s="143" t="s">
        <v>210</v>
      </c>
      <c r="C7" s="85"/>
      <c r="D7" s="85"/>
      <c r="E7" s="107" t="s">
        <v>5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  <c r="L7" s="225"/>
      <c r="M7" s="226"/>
      <c r="N7" s="225"/>
    </row>
    <row r="8" spans="1:14" ht="27" customHeight="1">
      <c r="A8" s="172">
        <v>2</v>
      </c>
      <c r="B8" s="143" t="s">
        <v>211</v>
      </c>
      <c r="C8" s="85"/>
      <c r="D8" s="85"/>
      <c r="E8" s="107" t="s">
        <v>5</v>
      </c>
      <c r="F8" s="3">
        <v>200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  <c r="L8" s="225"/>
      <c r="M8" s="226"/>
      <c r="N8" s="225"/>
    </row>
    <row r="9" spans="1:14" ht="27.75" customHeight="1">
      <c r="A9" s="172">
        <v>3</v>
      </c>
      <c r="B9" s="143" t="s">
        <v>212</v>
      </c>
      <c r="C9" s="87"/>
      <c r="D9" s="8"/>
      <c r="E9" s="107" t="s">
        <v>5</v>
      </c>
      <c r="F9" s="3">
        <v>200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  <c r="L9" s="225"/>
      <c r="M9" s="226"/>
      <c r="N9" s="225"/>
    </row>
    <row r="10" spans="1:14" ht="27" customHeight="1">
      <c r="A10" s="172">
        <v>4</v>
      </c>
      <c r="B10" s="143" t="s">
        <v>213</v>
      </c>
      <c r="C10" s="87"/>
      <c r="D10" s="8"/>
      <c r="E10" s="107" t="s">
        <v>5</v>
      </c>
      <c r="F10" s="3">
        <v>200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  <c r="L10" s="225"/>
      <c r="M10" s="226"/>
      <c r="N10" s="225"/>
    </row>
    <row r="11" spans="1:14" ht="27.75" customHeight="1">
      <c r="A11" s="172">
        <v>5</v>
      </c>
      <c r="B11" s="143" t="s">
        <v>214</v>
      </c>
      <c r="C11" s="87"/>
      <c r="D11" s="8"/>
      <c r="E11" s="107" t="s">
        <v>5</v>
      </c>
      <c r="F11" s="3">
        <v>200</v>
      </c>
      <c r="G11" s="23"/>
      <c r="H11" s="11">
        <f>F11*G11</f>
        <v>0</v>
      </c>
      <c r="I11" s="14"/>
      <c r="J11" s="11">
        <f>H11*I11</f>
        <v>0</v>
      </c>
      <c r="K11" s="11">
        <f>H11+J11</f>
        <v>0</v>
      </c>
      <c r="L11" s="225"/>
      <c r="M11" s="226"/>
      <c r="N11" s="225"/>
    </row>
    <row r="12" spans="1:14" ht="12.75">
      <c r="A12" s="172"/>
      <c r="B12" s="20" t="s">
        <v>201</v>
      </c>
      <c r="C12" s="20"/>
      <c r="D12" s="19"/>
      <c r="E12" s="125"/>
      <c r="F12" s="20"/>
      <c r="G12" s="21"/>
      <c r="H12" s="20"/>
      <c r="I12" s="20"/>
      <c r="J12" s="20"/>
      <c r="K12" s="20"/>
      <c r="L12" s="225"/>
      <c r="M12" s="226"/>
      <c r="N12" s="225"/>
    </row>
    <row r="13" spans="1:14" ht="27.75" customHeight="1">
      <c r="A13" s="172">
        <v>6</v>
      </c>
      <c r="B13" s="126" t="s">
        <v>215</v>
      </c>
      <c r="C13" s="16"/>
      <c r="D13" s="16"/>
      <c r="E13" s="107" t="s">
        <v>5</v>
      </c>
      <c r="F13" s="108">
        <v>200</v>
      </c>
      <c r="G13" s="186"/>
      <c r="H13" s="17">
        <f>F13*G13</f>
        <v>0</v>
      </c>
      <c r="I13" s="109"/>
      <c r="J13" s="17">
        <f>H13*I13</f>
        <v>0</v>
      </c>
      <c r="K13" s="17">
        <f>H13+J13</f>
        <v>0</v>
      </c>
      <c r="L13" s="225"/>
      <c r="M13" s="226"/>
      <c r="N13" s="225"/>
    </row>
    <row r="14" spans="1:14" ht="44.25" customHeight="1">
      <c r="A14" s="172">
        <v>7</v>
      </c>
      <c r="B14" s="193" t="s">
        <v>324</v>
      </c>
      <c r="C14" s="85"/>
      <c r="D14" s="85"/>
      <c r="E14" s="107" t="s">
        <v>5</v>
      </c>
      <c r="F14" s="108">
        <v>300</v>
      </c>
      <c r="G14" s="186"/>
      <c r="H14" s="17">
        <f>F14*G14</f>
        <v>0</v>
      </c>
      <c r="I14" s="109"/>
      <c r="J14" s="17">
        <f>H14*I14</f>
        <v>0</v>
      </c>
      <c r="K14" s="17">
        <f>H14+J14</f>
        <v>0</v>
      </c>
      <c r="L14" s="225"/>
      <c r="M14" s="226"/>
      <c r="N14" s="225"/>
    </row>
    <row r="15" spans="1:14" ht="42.75" customHeight="1">
      <c r="A15" s="172">
        <v>8</v>
      </c>
      <c r="B15" s="193" t="s">
        <v>325</v>
      </c>
      <c r="C15" s="85"/>
      <c r="D15" s="85"/>
      <c r="E15" s="107" t="s">
        <v>5</v>
      </c>
      <c r="F15" s="16">
        <v>400</v>
      </c>
      <c r="G15" s="186"/>
      <c r="H15" s="17">
        <f>F15*G15</f>
        <v>0</v>
      </c>
      <c r="I15" s="109"/>
      <c r="J15" s="17">
        <f>H15*I15</f>
        <v>0</v>
      </c>
      <c r="K15" s="17">
        <f>H15+J15</f>
        <v>0</v>
      </c>
      <c r="L15" s="225"/>
      <c r="M15" s="226"/>
      <c r="N15" s="225"/>
    </row>
    <row r="16" spans="1:14" ht="51.75" customHeight="1" thickBot="1">
      <c r="A16" s="172">
        <v>9</v>
      </c>
      <c r="B16" s="224" t="s">
        <v>376</v>
      </c>
      <c r="C16" s="86"/>
      <c r="D16" s="86"/>
      <c r="E16" s="107" t="s">
        <v>5</v>
      </c>
      <c r="F16" s="57">
        <v>800</v>
      </c>
      <c r="G16" s="187"/>
      <c r="H16" s="17">
        <f>F16*G16</f>
        <v>0</v>
      </c>
      <c r="I16" s="109"/>
      <c r="J16" s="17">
        <f>H16*I16</f>
        <v>0</v>
      </c>
      <c r="K16" s="17">
        <f>H16+J16</f>
        <v>0</v>
      </c>
      <c r="L16" s="225"/>
      <c r="M16" s="226"/>
      <c r="N16" s="225"/>
    </row>
    <row r="17" spans="1:14" ht="15.75" thickBot="1">
      <c r="A17" s="76"/>
      <c r="B17" s="77" t="s">
        <v>138</v>
      </c>
      <c r="C17" s="78"/>
      <c r="D17" s="78"/>
      <c r="E17" s="79"/>
      <c r="F17" s="80" t="s">
        <v>0</v>
      </c>
      <c r="G17" s="81"/>
      <c r="H17" s="127">
        <f>SUM(H7:H16)</f>
        <v>0</v>
      </c>
      <c r="I17" s="82" t="s">
        <v>0</v>
      </c>
      <c r="J17" s="83"/>
      <c r="K17" s="127">
        <f>SUM(K7:K16)</f>
        <v>0</v>
      </c>
      <c r="L17" s="225"/>
      <c r="M17" s="170"/>
      <c r="N17" s="225"/>
    </row>
    <row r="20" spans="1:11" ht="78.75" customHeight="1">
      <c r="A20" s="254" t="s">
        <v>385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 ht="12.7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26.25" customHeight="1">
      <c r="A22" s="256" t="s">
        <v>326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ht="13.5" thickBot="1"/>
    <row r="24" spans="2:11" ht="12.75">
      <c r="B24" s="242" t="s">
        <v>320</v>
      </c>
      <c r="C24" s="243"/>
      <c r="D24" s="243"/>
      <c r="E24" s="243"/>
      <c r="F24" s="243"/>
      <c r="G24" s="243"/>
      <c r="H24" s="243"/>
      <c r="I24" s="243"/>
      <c r="J24" s="243"/>
      <c r="K24" s="244"/>
    </row>
    <row r="25" spans="2:11" ht="13.5" thickBot="1">
      <c r="B25" s="245"/>
      <c r="C25" s="246"/>
      <c r="D25" s="246"/>
      <c r="E25" s="246"/>
      <c r="F25" s="246"/>
      <c r="G25" s="246"/>
      <c r="H25" s="246"/>
      <c r="I25" s="246"/>
      <c r="J25" s="246"/>
      <c r="K25" s="247"/>
    </row>
    <row r="26" spans="2:11" ht="12.75" customHeight="1">
      <c r="B26" s="236" t="s">
        <v>323</v>
      </c>
      <c r="C26" s="237"/>
      <c r="D26" s="237"/>
      <c r="E26" s="237"/>
      <c r="F26" s="237"/>
      <c r="G26" s="237"/>
      <c r="H26" s="237"/>
      <c r="I26" s="237"/>
      <c r="J26" s="237"/>
      <c r="K26" s="238"/>
    </row>
    <row r="27" spans="2:11" ht="27" customHeight="1" thickBot="1">
      <c r="B27" s="239"/>
      <c r="C27" s="240"/>
      <c r="D27" s="240"/>
      <c r="E27" s="240"/>
      <c r="F27" s="240"/>
      <c r="G27" s="240"/>
      <c r="H27" s="240"/>
      <c r="I27" s="240"/>
      <c r="J27" s="240"/>
      <c r="K27" s="241"/>
    </row>
  </sheetData>
  <sheetProtection/>
  <mergeCells count="6">
    <mergeCell ref="B24:K25"/>
    <mergeCell ref="B26:K27"/>
    <mergeCell ref="A1:C1"/>
    <mergeCell ref="A3:C3"/>
    <mergeCell ref="A20:K20"/>
    <mergeCell ref="A22:K22"/>
  </mergeCells>
  <printOptions horizontalCentered="1"/>
  <pageMargins left="0.3937007874015748" right="0.3937007874015748" top="0.81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16"/>
  <sheetViews>
    <sheetView zoomScalePageLayoutView="0" workbookViewId="0" topLeftCell="A1">
      <selection activeCell="B13" sqref="B13:K16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8.00390625" style="0" customWidth="1"/>
    <col min="11" max="11" width="11.37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/>
      <c r="C2" s="1"/>
      <c r="D2" s="1"/>
      <c r="H2" t="s">
        <v>0</v>
      </c>
    </row>
    <row r="3" spans="1:4" ht="12.75">
      <c r="A3" s="251" t="s">
        <v>143</v>
      </c>
      <c r="B3" s="251"/>
      <c r="C3" s="1"/>
      <c r="D3" s="1"/>
    </row>
    <row r="4" spans="2:4" ht="12.75">
      <c r="B4" s="55"/>
      <c r="C4" s="55"/>
      <c r="D4" s="55"/>
    </row>
    <row r="5" spans="1:11" ht="67.5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56</v>
      </c>
      <c r="H5" s="94" t="s">
        <v>13</v>
      </c>
      <c r="I5" s="94" t="s">
        <v>204</v>
      </c>
      <c r="J5" s="114" t="s">
        <v>322</v>
      </c>
      <c r="K5" s="94" t="s">
        <v>12</v>
      </c>
    </row>
    <row r="6" spans="1:14" ht="12.75">
      <c r="A6" s="38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79.5" customHeight="1" thickBot="1">
      <c r="A7" s="39" t="s">
        <v>57</v>
      </c>
      <c r="B7" s="194" t="s">
        <v>327</v>
      </c>
      <c r="C7" s="8"/>
      <c r="D7" s="8"/>
      <c r="E7" s="65" t="s">
        <v>5</v>
      </c>
      <c r="F7" s="66">
        <v>30000</v>
      </c>
      <c r="G7" s="67"/>
      <c r="H7" s="67">
        <f>F7*G7</f>
        <v>0</v>
      </c>
      <c r="I7" s="74"/>
      <c r="J7" s="75">
        <f>H7*I7</f>
        <v>0</v>
      </c>
      <c r="K7" s="75">
        <f>H7+J7</f>
        <v>0</v>
      </c>
      <c r="L7" s="10"/>
      <c r="M7" s="195"/>
      <c r="N7" s="10"/>
    </row>
    <row r="8" spans="1:11" ht="13.5" thickBot="1">
      <c r="A8" s="258" t="s">
        <v>6</v>
      </c>
      <c r="B8" s="259"/>
      <c r="C8" s="259"/>
      <c r="D8" s="259"/>
      <c r="E8" s="259"/>
      <c r="F8" s="259"/>
      <c r="G8" s="259"/>
      <c r="H8" s="132">
        <f>SUM(H7)</f>
        <v>0</v>
      </c>
      <c r="I8" s="260"/>
      <c r="J8" s="261"/>
      <c r="K8" s="133">
        <f>SUM(K7)</f>
        <v>0</v>
      </c>
    </row>
    <row r="9" spans="8:11" ht="12.75">
      <c r="H9" s="10" t="s">
        <v>0</v>
      </c>
      <c r="K9" s="10" t="s">
        <v>0</v>
      </c>
    </row>
    <row r="10" spans="8:11" ht="12.75">
      <c r="H10" s="10" t="s">
        <v>0</v>
      </c>
      <c r="K10" s="10" t="s">
        <v>0</v>
      </c>
    </row>
    <row r="11" spans="1:11" ht="27" customHeight="1">
      <c r="A11" s="252" t="s">
        <v>319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8:11" ht="13.5" thickBot="1">
      <c r="H12" s="10" t="s">
        <v>0</v>
      </c>
      <c r="K12" s="10"/>
    </row>
    <row r="13" spans="2:11" ht="12.75" customHeight="1">
      <c r="B13" s="242" t="s">
        <v>320</v>
      </c>
      <c r="C13" s="243"/>
      <c r="D13" s="243"/>
      <c r="E13" s="243"/>
      <c r="F13" s="243"/>
      <c r="G13" s="243"/>
      <c r="H13" s="243"/>
      <c r="I13" s="243"/>
      <c r="J13" s="243"/>
      <c r="K13" s="244"/>
    </row>
    <row r="14" spans="2:11" ht="13.5" thickBot="1">
      <c r="B14" s="245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2:11" ht="12.75" customHeight="1">
      <c r="B15" s="236" t="s">
        <v>323</v>
      </c>
      <c r="C15" s="237"/>
      <c r="D15" s="237"/>
      <c r="E15" s="237"/>
      <c r="F15" s="237"/>
      <c r="G15" s="237"/>
      <c r="H15" s="237"/>
      <c r="I15" s="237"/>
      <c r="J15" s="237"/>
      <c r="K15" s="238"/>
    </row>
    <row r="16" spans="2:11" ht="31.5" customHeight="1" thickBot="1">
      <c r="B16" s="239"/>
      <c r="C16" s="240"/>
      <c r="D16" s="240"/>
      <c r="E16" s="240"/>
      <c r="F16" s="240"/>
      <c r="G16" s="240"/>
      <c r="H16" s="240"/>
      <c r="I16" s="240"/>
      <c r="J16" s="240"/>
      <c r="K16" s="241"/>
    </row>
  </sheetData>
  <sheetProtection/>
  <mergeCells count="7">
    <mergeCell ref="B13:K14"/>
    <mergeCell ref="B15:K16"/>
    <mergeCell ref="A1:C1"/>
    <mergeCell ref="A11:K11"/>
    <mergeCell ref="A8:G8"/>
    <mergeCell ref="I8:J8"/>
    <mergeCell ref="A3:B3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33"/>
  <sheetViews>
    <sheetView zoomScalePageLayoutView="0" workbookViewId="0" topLeftCell="A4">
      <selection activeCell="B30" sqref="B30:K33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6.125" style="0" customWidth="1"/>
    <col min="11" max="11" width="11.37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51" t="s">
        <v>202</v>
      </c>
      <c r="B3" s="251"/>
      <c r="C3" s="251"/>
      <c r="D3" s="1"/>
    </row>
    <row r="4" ht="12.75">
      <c r="B4" s="26"/>
    </row>
    <row r="5" spans="1:11" ht="63.75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203</v>
      </c>
      <c r="H5" s="94" t="s">
        <v>13</v>
      </c>
      <c r="I5" s="94" t="s">
        <v>204</v>
      </c>
      <c r="J5" s="123" t="s">
        <v>197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27.75" customHeight="1">
      <c r="A7" s="172" t="s">
        <v>57</v>
      </c>
      <c r="B7" s="8" t="s">
        <v>340</v>
      </c>
      <c r="C7" s="8"/>
      <c r="D7" s="8"/>
      <c r="E7" s="7" t="s">
        <v>76</v>
      </c>
      <c r="F7" s="3">
        <v>1</v>
      </c>
      <c r="G7" s="23"/>
      <c r="H7" s="11">
        <f aca="true" t="shared" si="0" ref="H7:H24">F7*G7</f>
        <v>0</v>
      </c>
      <c r="I7" s="14"/>
      <c r="J7" s="11">
        <f aca="true" t="shared" si="1" ref="J7:J24">H7*I7</f>
        <v>0</v>
      </c>
      <c r="K7" s="11">
        <f aca="true" t="shared" si="2" ref="K7:K24">H7+J7</f>
        <v>0</v>
      </c>
      <c r="L7" s="10"/>
      <c r="M7" s="195"/>
      <c r="N7" s="10"/>
    </row>
    <row r="8" spans="1:14" ht="27.75" customHeight="1">
      <c r="A8" s="172" t="s">
        <v>16</v>
      </c>
      <c r="B8" s="8" t="s">
        <v>339</v>
      </c>
      <c r="C8" s="8"/>
      <c r="D8" s="8"/>
      <c r="E8" s="7" t="s">
        <v>76</v>
      </c>
      <c r="F8" s="3">
        <v>7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  <c r="L8" s="10"/>
      <c r="M8" s="195"/>
      <c r="N8" s="10"/>
    </row>
    <row r="9" spans="1:14" ht="27.75" customHeight="1">
      <c r="A9" s="172" t="s">
        <v>17</v>
      </c>
      <c r="B9" s="8" t="s">
        <v>341</v>
      </c>
      <c r="C9" s="8"/>
      <c r="D9" s="8"/>
      <c r="E9" s="7" t="s">
        <v>76</v>
      </c>
      <c r="F9" s="3">
        <v>7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  <c r="L9" s="10"/>
      <c r="M9" s="195"/>
      <c r="N9" s="10"/>
    </row>
    <row r="10" spans="1:14" ht="27.75" customHeight="1">
      <c r="A10" s="172" t="s">
        <v>18</v>
      </c>
      <c r="B10" s="8" t="s">
        <v>342</v>
      </c>
      <c r="C10" s="8"/>
      <c r="D10" s="8"/>
      <c r="E10" s="7" t="s">
        <v>76</v>
      </c>
      <c r="F10" s="3">
        <v>10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  <c r="L10" s="10"/>
      <c r="M10" s="195"/>
      <c r="N10" s="10"/>
    </row>
    <row r="11" spans="1:14" ht="27.75" customHeight="1">
      <c r="A11" s="172" t="s">
        <v>19</v>
      </c>
      <c r="B11" s="8" t="s">
        <v>343</v>
      </c>
      <c r="C11" s="8"/>
      <c r="D11" s="8"/>
      <c r="E11" s="7" t="s">
        <v>76</v>
      </c>
      <c r="F11" s="3">
        <v>2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  <c r="L11" s="10"/>
      <c r="M11" s="195"/>
      <c r="N11" s="10"/>
    </row>
    <row r="12" spans="1:14" ht="27.75" customHeight="1">
      <c r="A12" s="172" t="s">
        <v>20</v>
      </c>
      <c r="B12" s="8" t="s">
        <v>344</v>
      </c>
      <c r="C12" s="8"/>
      <c r="D12" s="8"/>
      <c r="E12" s="7" t="s">
        <v>76</v>
      </c>
      <c r="F12" s="3">
        <v>7</v>
      </c>
      <c r="G12" s="23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  <c r="L12" s="10"/>
      <c r="M12" s="195"/>
      <c r="N12" s="10"/>
    </row>
    <row r="13" spans="1:14" ht="27.75" customHeight="1">
      <c r="A13" s="172" t="s">
        <v>21</v>
      </c>
      <c r="B13" s="8" t="s">
        <v>345</v>
      </c>
      <c r="C13" s="8"/>
      <c r="D13" s="8"/>
      <c r="E13" s="7" t="s">
        <v>76</v>
      </c>
      <c r="F13" s="3">
        <v>17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  <c r="L13" s="10"/>
      <c r="M13" s="195"/>
      <c r="N13" s="10"/>
    </row>
    <row r="14" spans="1:14" ht="27.75" customHeight="1">
      <c r="A14" s="172" t="s">
        <v>22</v>
      </c>
      <c r="B14" s="8" t="s">
        <v>346</v>
      </c>
      <c r="C14" s="8"/>
      <c r="D14" s="8"/>
      <c r="E14" s="7" t="s">
        <v>76</v>
      </c>
      <c r="F14" s="3">
        <v>1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  <c r="L14" s="10"/>
      <c r="M14" s="195"/>
      <c r="N14" s="10"/>
    </row>
    <row r="15" spans="1:14" ht="27.75" customHeight="1">
      <c r="A15" s="172" t="s">
        <v>23</v>
      </c>
      <c r="B15" s="71" t="s">
        <v>347</v>
      </c>
      <c r="C15" s="71"/>
      <c r="D15" s="71"/>
      <c r="E15" s="61" t="s">
        <v>76</v>
      </c>
      <c r="F15" s="62">
        <v>10</v>
      </c>
      <c r="G15" s="70"/>
      <c r="H15" s="11">
        <f t="shared" si="0"/>
        <v>0</v>
      </c>
      <c r="I15" s="14"/>
      <c r="J15" s="11">
        <f t="shared" si="1"/>
        <v>0</v>
      </c>
      <c r="K15" s="11">
        <f t="shared" si="2"/>
        <v>0</v>
      </c>
      <c r="L15" s="10"/>
      <c r="M15" s="195"/>
      <c r="N15" s="10"/>
    </row>
    <row r="16" spans="1:14" ht="27.75" customHeight="1">
      <c r="A16" s="172" t="s">
        <v>24</v>
      </c>
      <c r="B16" s="71" t="s">
        <v>348</v>
      </c>
      <c r="C16" s="71"/>
      <c r="D16" s="71"/>
      <c r="E16" s="61" t="s">
        <v>76</v>
      </c>
      <c r="F16" s="92">
        <v>0.4</v>
      </c>
      <c r="G16" s="70"/>
      <c r="H16" s="11">
        <f t="shared" si="0"/>
        <v>0</v>
      </c>
      <c r="I16" s="14"/>
      <c r="J16" s="11">
        <f t="shared" si="1"/>
        <v>0</v>
      </c>
      <c r="K16" s="11">
        <f t="shared" si="2"/>
        <v>0</v>
      </c>
      <c r="L16" s="10"/>
      <c r="M16" s="195"/>
      <c r="N16" s="10"/>
    </row>
    <row r="17" spans="1:14" ht="27.75" customHeight="1">
      <c r="A17" s="172" t="s">
        <v>25</v>
      </c>
      <c r="B17" s="71" t="s">
        <v>349</v>
      </c>
      <c r="C17" s="71"/>
      <c r="D17" s="71"/>
      <c r="E17" s="61" t="s">
        <v>76</v>
      </c>
      <c r="F17" s="92">
        <v>0.4</v>
      </c>
      <c r="G17" s="70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  <c r="L17" s="10"/>
      <c r="M17" s="195"/>
      <c r="N17" s="10"/>
    </row>
    <row r="18" spans="1:14" ht="27.75" customHeight="1">
      <c r="A18" s="172" t="s">
        <v>26</v>
      </c>
      <c r="B18" s="71" t="s">
        <v>350</v>
      </c>
      <c r="C18" s="71"/>
      <c r="D18" s="71"/>
      <c r="E18" s="61" t="s">
        <v>76</v>
      </c>
      <c r="F18" s="92">
        <v>0.4</v>
      </c>
      <c r="G18" s="70"/>
      <c r="H18" s="11">
        <f t="shared" si="0"/>
        <v>0</v>
      </c>
      <c r="I18" s="14"/>
      <c r="J18" s="11">
        <f t="shared" si="1"/>
        <v>0</v>
      </c>
      <c r="K18" s="11">
        <f t="shared" si="2"/>
        <v>0</v>
      </c>
      <c r="L18" s="10"/>
      <c r="M18" s="195"/>
      <c r="N18" s="10"/>
    </row>
    <row r="19" spans="1:14" ht="27.75" customHeight="1">
      <c r="A19" s="172" t="s">
        <v>73</v>
      </c>
      <c r="B19" s="71" t="s">
        <v>351</v>
      </c>
      <c r="C19" s="71"/>
      <c r="D19" s="71"/>
      <c r="E19" s="61" t="s">
        <v>76</v>
      </c>
      <c r="F19" s="92">
        <v>0.4</v>
      </c>
      <c r="G19" s="70"/>
      <c r="H19" s="11">
        <f t="shared" si="0"/>
        <v>0</v>
      </c>
      <c r="I19" s="14"/>
      <c r="J19" s="11">
        <f t="shared" si="1"/>
        <v>0</v>
      </c>
      <c r="K19" s="11">
        <f t="shared" si="2"/>
        <v>0</v>
      </c>
      <c r="L19" s="10"/>
      <c r="M19" s="195"/>
      <c r="N19" s="10"/>
    </row>
    <row r="20" spans="1:14" ht="27.75" customHeight="1">
      <c r="A20" s="172" t="s">
        <v>27</v>
      </c>
      <c r="B20" s="8" t="s">
        <v>352</v>
      </c>
      <c r="C20" s="8"/>
      <c r="D20" s="8"/>
      <c r="E20" s="7" t="s">
        <v>76</v>
      </c>
      <c r="F20" s="128">
        <v>0.4</v>
      </c>
      <c r="G20" s="70"/>
      <c r="H20" s="11">
        <f t="shared" si="0"/>
        <v>0</v>
      </c>
      <c r="I20" s="14"/>
      <c r="J20" s="11">
        <f t="shared" si="1"/>
        <v>0</v>
      </c>
      <c r="K20" s="11">
        <f t="shared" si="2"/>
        <v>0</v>
      </c>
      <c r="L20" s="10"/>
      <c r="M20" s="195"/>
      <c r="N20" s="10"/>
    </row>
    <row r="21" spans="1:14" ht="27.75" customHeight="1">
      <c r="A21" s="172" t="s">
        <v>28</v>
      </c>
      <c r="B21" s="8" t="s">
        <v>353</v>
      </c>
      <c r="C21" s="8"/>
      <c r="D21" s="8"/>
      <c r="E21" s="7" t="s">
        <v>76</v>
      </c>
      <c r="F21" s="3">
        <v>3</v>
      </c>
      <c r="G21" s="129"/>
      <c r="H21" s="11">
        <f t="shared" si="0"/>
        <v>0</v>
      </c>
      <c r="I21" s="14"/>
      <c r="J21" s="11">
        <f t="shared" si="1"/>
        <v>0</v>
      </c>
      <c r="K21" s="11">
        <f t="shared" si="2"/>
        <v>0</v>
      </c>
      <c r="L21" s="10"/>
      <c r="M21" s="195"/>
      <c r="N21" s="10"/>
    </row>
    <row r="22" spans="1:14" ht="27.75" customHeight="1">
      <c r="A22" s="172" t="s">
        <v>29</v>
      </c>
      <c r="B22" s="8" t="s">
        <v>354</v>
      </c>
      <c r="C22" s="8"/>
      <c r="D22" s="8"/>
      <c r="E22" s="7" t="s">
        <v>76</v>
      </c>
      <c r="F22" s="3">
        <v>5</v>
      </c>
      <c r="G22" s="129"/>
      <c r="H22" s="11">
        <f t="shared" si="0"/>
        <v>0</v>
      </c>
      <c r="I22" s="14"/>
      <c r="J22" s="11">
        <f t="shared" si="1"/>
        <v>0</v>
      </c>
      <c r="K22" s="11">
        <f t="shared" si="2"/>
        <v>0</v>
      </c>
      <c r="L22" s="10"/>
      <c r="M22" s="195"/>
      <c r="N22" s="10"/>
    </row>
    <row r="23" spans="1:14" ht="27.75" customHeight="1">
      <c r="A23" s="172" t="s">
        <v>30</v>
      </c>
      <c r="B23" s="8" t="s">
        <v>355</v>
      </c>
      <c r="C23" s="8"/>
      <c r="D23" s="8"/>
      <c r="E23" s="7" t="s">
        <v>76</v>
      </c>
      <c r="F23" s="3">
        <v>6</v>
      </c>
      <c r="G23" s="129"/>
      <c r="H23" s="11">
        <f t="shared" si="0"/>
        <v>0</v>
      </c>
      <c r="I23" s="14"/>
      <c r="J23" s="11">
        <f t="shared" si="1"/>
        <v>0</v>
      </c>
      <c r="K23" s="11">
        <f t="shared" si="2"/>
        <v>0</v>
      </c>
      <c r="L23" s="10"/>
      <c r="M23" s="195"/>
      <c r="N23" s="10"/>
    </row>
    <row r="24" spans="1:14" ht="27.75" customHeight="1">
      <c r="A24" s="172" t="s">
        <v>31</v>
      </c>
      <c r="B24" s="8" t="s">
        <v>356</v>
      </c>
      <c r="C24" s="8"/>
      <c r="D24" s="8"/>
      <c r="E24" s="7" t="s">
        <v>76</v>
      </c>
      <c r="F24" s="3">
        <v>1</v>
      </c>
      <c r="G24" s="129"/>
      <c r="H24" s="11">
        <f t="shared" si="0"/>
        <v>0</v>
      </c>
      <c r="I24" s="14"/>
      <c r="J24" s="11">
        <f t="shared" si="1"/>
        <v>0</v>
      </c>
      <c r="K24" s="11">
        <f t="shared" si="2"/>
        <v>0</v>
      </c>
      <c r="L24" s="10"/>
      <c r="M24" s="195"/>
      <c r="N24" s="10"/>
    </row>
    <row r="25" spans="1:14" ht="18" customHeight="1" thickBot="1">
      <c r="A25" s="262" t="s">
        <v>6</v>
      </c>
      <c r="B25" s="263"/>
      <c r="C25" s="263"/>
      <c r="D25" s="263"/>
      <c r="E25" s="263"/>
      <c r="F25" s="263"/>
      <c r="G25" s="263"/>
      <c r="H25" s="130">
        <f>SUM(H7:H24)</f>
        <v>0</v>
      </c>
      <c r="I25" s="4" t="s">
        <v>0</v>
      </c>
      <c r="J25" s="4" t="s">
        <v>0</v>
      </c>
      <c r="K25" s="131">
        <f>SUM(K7:K24)</f>
        <v>0</v>
      </c>
      <c r="L25" s="10"/>
      <c r="N25" s="10"/>
    </row>
    <row r="26" spans="8:11" ht="12.75">
      <c r="H26" s="10" t="s">
        <v>0</v>
      </c>
      <c r="K26" s="10" t="s">
        <v>0</v>
      </c>
    </row>
    <row r="27" spans="1:11" ht="27.75" customHeight="1">
      <c r="A27" s="266" t="s">
        <v>357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</row>
    <row r="28" spans="8:11" ht="12.75">
      <c r="H28" s="10" t="s">
        <v>0</v>
      </c>
      <c r="K28" s="10" t="s">
        <v>0</v>
      </c>
    </row>
    <row r="29" spans="1:11" ht="27" customHeight="1" thickBot="1">
      <c r="A29" s="264" t="s">
        <v>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2:11" ht="12.75">
      <c r="B30" s="242" t="s">
        <v>320</v>
      </c>
      <c r="C30" s="243"/>
      <c r="D30" s="243"/>
      <c r="E30" s="243"/>
      <c r="F30" s="243"/>
      <c r="G30" s="243"/>
      <c r="H30" s="243"/>
      <c r="I30" s="243"/>
      <c r="J30" s="243"/>
      <c r="K30" s="244"/>
    </row>
    <row r="31" spans="2:11" ht="13.5" thickBot="1">
      <c r="B31" s="245"/>
      <c r="C31" s="246"/>
      <c r="D31" s="246"/>
      <c r="E31" s="246"/>
      <c r="F31" s="246"/>
      <c r="G31" s="246"/>
      <c r="H31" s="246"/>
      <c r="I31" s="246"/>
      <c r="J31" s="246"/>
      <c r="K31" s="247"/>
    </row>
    <row r="32" spans="2:11" ht="12.75" customHeight="1">
      <c r="B32" s="236" t="s">
        <v>323</v>
      </c>
      <c r="C32" s="237"/>
      <c r="D32" s="237"/>
      <c r="E32" s="237"/>
      <c r="F32" s="237"/>
      <c r="G32" s="237"/>
      <c r="H32" s="237"/>
      <c r="I32" s="237"/>
      <c r="J32" s="237"/>
      <c r="K32" s="238"/>
    </row>
    <row r="33" spans="2:11" ht="32.25" customHeight="1" thickBot="1">
      <c r="B33" s="239"/>
      <c r="C33" s="240"/>
      <c r="D33" s="240"/>
      <c r="E33" s="240"/>
      <c r="F33" s="240"/>
      <c r="G33" s="240"/>
      <c r="H33" s="240"/>
      <c r="I33" s="240"/>
      <c r="J33" s="240"/>
      <c r="K33" s="241"/>
    </row>
  </sheetData>
  <sheetProtection/>
  <mergeCells count="7">
    <mergeCell ref="B30:K31"/>
    <mergeCell ref="B32:K33"/>
    <mergeCell ref="A1:C1"/>
    <mergeCell ref="A3:C3"/>
    <mergeCell ref="A25:G25"/>
    <mergeCell ref="A29:K29"/>
    <mergeCell ref="A27:K27"/>
  </mergeCells>
  <printOptions/>
  <pageMargins left="0.7874015748031497" right="0.7874015748031497" top="0.32" bottom="0.14" header="0.3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19"/>
  <sheetViews>
    <sheetView tabSelected="1" workbookViewId="0" topLeftCell="A7">
      <selection activeCell="B15" sqref="B15:K18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10.00390625" style="0" customWidth="1"/>
    <col min="6" max="6" width="12.625" style="0" customWidth="1"/>
    <col min="7" max="7" width="12.00390625" style="0" customWidth="1"/>
    <col min="8" max="8" width="11.375" style="0" customWidth="1"/>
    <col min="9" max="9" width="5.875" style="0" customWidth="1"/>
    <col min="10" max="10" width="13.00390625" style="0" customWidth="1"/>
    <col min="11" max="11" width="12.375" style="0" customWidth="1"/>
  </cols>
  <sheetData>
    <row r="1" spans="1:9" ht="12.75">
      <c r="A1" s="251" t="s">
        <v>277</v>
      </c>
      <c r="B1" s="251"/>
      <c r="C1" s="251"/>
      <c r="D1" s="1"/>
      <c r="F1" s="9"/>
      <c r="G1" s="10" t="s">
        <v>0</v>
      </c>
      <c r="H1" s="15"/>
      <c r="I1" s="10"/>
    </row>
    <row r="2" spans="3:9" ht="12.75">
      <c r="C2" s="1"/>
      <c r="D2" s="1"/>
      <c r="F2" s="9"/>
      <c r="G2" s="10"/>
      <c r="H2" s="15"/>
      <c r="I2" s="10"/>
    </row>
    <row r="3" spans="1:9" ht="12.75">
      <c r="A3" s="204" t="s">
        <v>336</v>
      </c>
      <c r="B3" s="204"/>
      <c r="C3" s="204"/>
      <c r="F3" s="9"/>
      <c r="G3" s="10"/>
      <c r="H3" s="15"/>
      <c r="I3" s="10"/>
    </row>
    <row r="4" spans="2:9" ht="12.75">
      <c r="B4" s="1" t="s">
        <v>0</v>
      </c>
      <c r="C4" s="1"/>
      <c r="D4" s="1"/>
      <c r="F4" s="9"/>
      <c r="G4" s="10"/>
      <c r="H4" s="15"/>
      <c r="I4" s="10"/>
    </row>
    <row r="5" spans="1:11" ht="63.75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6" t="s">
        <v>135</v>
      </c>
      <c r="H5" s="97" t="s">
        <v>13</v>
      </c>
      <c r="I5" s="98" t="s">
        <v>196</v>
      </c>
      <c r="J5" s="118" t="s">
        <v>197</v>
      </c>
      <c r="K5" s="94" t="s">
        <v>12</v>
      </c>
    </row>
    <row r="6" spans="1:11" ht="12.75">
      <c r="A6" s="38"/>
      <c r="B6" s="205"/>
      <c r="C6" s="38"/>
      <c r="D6" s="54"/>
      <c r="E6" s="38"/>
      <c r="F6" s="38" t="s">
        <v>7</v>
      </c>
      <c r="G6" s="40" t="s">
        <v>11</v>
      </c>
      <c r="H6" s="41" t="s">
        <v>8</v>
      </c>
      <c r="I6" s="42" t="s">
        <v>9</v>
      </c>
      <c r="J6" s="41" t="s">
        <v>10</v>
      </c>
      <c r="K6" s="38" t="s">
        <v>104</v>
      </c>
    </row>
    <row r="7" spans="1:11" ht="107.25" customHeight="1">
      <c r="A7" s="111">
        <v>1</v>
      </c>
      <c r="B7" s="196" t="s">
        <v>337</v>
      </c>
      <c r="C7" s="8"/>
      <c r="D7" s="227"/>
      <c r="E7" s="39" t="s">
        <v>63</v>
      </c>
      <c r="F7" s="228">
        <v>15</v>
      </c>
      <c r="G7" s="229"/>
      <c r="H7" s="75">
        <f>F7*G7</f>
        <v>0</v>
      </c>
      <c r="I7" s="74"/>
      <c r="J7" s="75">
        <f>H7*I7</f>
        <v>0</v>
      </c>
      <c r="K7" s="75">
        <f>H7+J7</f>
        <v>0</v>
      </c>
    </row>
    <row r="8" spans="1:11" ht="30" customHeight="1" thickBot="1">
      <c r="A8" s="111">
        <v>2</v>
      </c>
      <c r="B8" s="196" t="s">
        <v>377</v>
      </c>
      <c r="C8" s="8"/>
      <c r="D8" s="227"/>
      <c r="E8" s="39" t="s">
        <v>375</v>
      </c>
      <c r="F8" s="228">
        <v>15</v>
      </c>
      <c r="G8" s="229"/>
      <c r="H8" s="75">
        <f>F8*G8</f>
        <v>0</v>
      </c>
      <c r="I8" s="74"/>
      <c r="J8" s="75">
        <f>H8*I8</f>
        <v>0</v>
      </c>
      <c r="K8" s="75">
        <f>H8+J8</f>
        <v>0</v>
      </c>
    </row>
    <row r="9" spans="1:11" ht="15.75" thickBot="1">
      <c r="A9" s="248" t="s">
        <v>6</v>
      </c>
      <c r="B9" s="249"/>
      <c r="C9" s="249"/>
      <c r="D9" s="249"/>
      <c r="E9" s="249"/>
      <c r="F9" s="249"/>
      <c r="G9" s="250"/>
      <c r="H9" s="121">
        <f>SUM(H7:H8)</f>
        <v>0</v>
      </c>
      <c r="I9" s="12"/>
      <c r="J9" s="69"/>
      <c r="K9" s="122">
        <f>SUM(K7:K8)</f>
        <v>0</v>
      </c>
    </row>
    <row r="10" spans="6:10" ht="12.75">
      <c r="F10" s="9"/>
      <c r="G10" s="10" t="s">
        <v>0</v>
      </c>
      <c r="H10" s="15"/>
      <c r="I10" s="10"/>
      <c r="J10" s="10" t="s">
        <v>0</v>
      </c>
    </row>
    <row r="11" spans="1:11" ht="52.5" customHeight="1">
      <c r="A11" s="256" t="s">
        <v>386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ht="48" customHeight="1">
      <c r="A12" s="268" t="s">
        <v>338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7.25" customHeight="1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6:9" ht="13.5" thickBot="1">
      <c r="F14" s="9"/>
      <c r="G14" s="10"/>
      <c r="H14" s="15"/>
      <c r="I14" s="10"/>
    </row>
    <row r="15" spans="2:11" ht="12.75">
      <c r="B15" s="242" t="s">
        <v>320</v>
      </c>
      <c r="C15" s="243"/>
      <c r="D15" s="243"/>
      <c r="E15" s="243"/>
      <c r="F15" s="243"/>
      <c r="G15" s="243"/>
      <c r="H15" s="243"/>
      <c r="I15" s="243"/>
      <c r="J15" s="243"/>
      <c r="K15" s="244"/>
    </row>
    <row r="16" spans="2:11" ht="13.5" thickBot="1">
      <c r="B16" s="245"/>
      <c r="C16" s="246"/>
      <c r="D16" s="246"/>
      <c r="E16" s="246"/>
      <c r="F16" s="246"/>
      <c r="G16" s="246"/>
      <c r="H16" s="246"/>
      <c r="I16" s="246"/>
      <c r="J16" s="246"/>
      <c r="K16" s="247"/>
    </row>
    <row r="17" spans="2:11" ht="12.75">
      <c r="B17" s="236" t="s">
        <v>323</v>
      </c>
      <c r="C17" s="237"/>
      <c r="D17" s="237"/>
      <c r="E17" s="237"/>
      <c r="F17" s="237"/>
      <c r="G17" s="237"/>
      <c r="H17" s="237"/>
      <c r="I17" s="237"/>
      <c r="J17" s="237"/>
      <c r="K17" s="238"/>
    </row>
    <row r="18" spans="2:11" ht="13.5" thickBot="1">
      <c r="B18" s="239"/>
      <c r="C18" s="240"/>
      <c r="D18" s="240"/>
      <c r="E18" s="240"/>
      <c r="F18" s="240"/>
      <c r="G18" s="240"/>
      <c r="H18" s="240"/>
      <c r="I18" s="240"/>
      <c r="J18" s="240"/>
      <c r="K18" s="241"/>
    </row>
    <row r="19" spans="6:9" ht="12.75">
      <c r="F19" s="9"/>
      <c r="G19" s="10"/>
      <c r="H19" s="15"/>
      <c r="I19" s="10"/>
    </row>
  </sheetData>
  <mergeCells count="7">
    <mergeCell ref="A13:K13"/>
    <mergeCell ref="B15:K16"/>
    <mergeCell ref="B17:K18"/>
    <mergeCell ref="A1:C1"/>
    <mergeCell ref="A9:G9"/>
    <mergeCell ref="A11:K11"/>
    <mergeCell ref="A12:K12"/>
  </mergeCells>
  <printOptions/>
  <pageMargins left="0.16" right="0.17" top="0.5" bottom="0.16" header="0.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16"/>
  <sheetViews>
    <sheetView workbookViewId="0" topLeftCell="A1">
      <selection activeCell="C18" sqref="C18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5.25390625" style="0" customWidth="1"/>
    <col min="10" max="10" width="11.25390625" style="0" customWidth="1"/>
    <col min="11" max="11" width="11.375" style="0" customWidth="1"/>
  </cols>
  <sheetData>
    <row r="1" spans="1:14" ht="12.75">
      <c r="A1" s="251" t="s">
        <v>277</v>
      </c>
      <c r="B1" s="251"/>
      <c r="C1" s="25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8" ht="12.75">
      <c r="A2" s="1" t="s">
        <v>0</v>
      </c>
      <c r="B2" s="1"/>
      <c r="C2" s="1"/>
      <c r="D2" s="1"/>
      <c r="H2" t="s">
        <v>0</v>
      </c>
    </row>
    <row r="3" spans="1:4" ht="12.75">
      <c r="A3" s="251" t="s">
        <v>335</v>
      </c>
      <c r="B3" s="251"/>
      <c r="C3" s="1"/>
      <c r="D3" s="1"/>
    </row>
    <row r="4" spans="2:4" ht="12.75">
      <c r="B4" s="55"/>
      <c r="C4" s="55"/>
      <c r="D4" s="55"/>
    </row>
    <row r="5" spans="1:11" ht="63.75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332</v>
      </c>
      <c r="H5" s="94" t="s">
        <v>13</v>
      </c>
      <c r="I5" s="94" t="s">
        <v>204</v>
      </c>
      <c r="J5" s="114" t="s">
        <v>322</v>
      </c>
      <c r="K5" s="94" t="s">
        <v>12</v>
      </c>
    </row>
    <row r="6" spans="1:14" ht="12.75">
      <c r="A6" s="38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39" thickBot="1">
      <c r="A7" s="39" t="s">
        <v>57</v>
      </c>
      <c r="B7" s="197" t="s">
        <v>334</v>
      </c>
      <c r="C7" s="198"/>
      <c r="D7" s="198"/>
      <c r="E7" s="199" t="s">
        <v>333</v>
      </c>
      <c r="F7" s="200">
        <v>200</v>
      </c>
      <c r="G7" s="201"/>
      <c r="H7" s="201">
        <f>F7*G7</f>
        <v>0</v>
      </c>
      <c r="I7" s="202"/>
      <c r="J7" s="203">
        <f>H7*I7</f>
        <v>0</v>
      </c>
      <c r="K7" s="203">
        <f>H7+J7</f>
        <v>0</v>
      </c>
      <c r="L7" s="10"/>
      <c r="M7" s="195"/>
      <c r="N7" s="10"/>
    </row>
    <row r="8" spans="1:11" ht="13.5" thickBot="1">
      <c r="A8" s="258" t="s">
        <v>6</v>
      </c>
      <c r="B8" s="259"/>
      <c r="C8" s="259"/>
      <c r="D8" s="259"/>
      <c r="E8" s="259"/>
      <c r="F8" s="259"/>
      <c r="G8" s="259"/>
      <c r="H8" s="132">
        <f>SUM(H7)</f>
        <v>0</v>
      </c>
      <c r="I8" s="260"/>
      <c r="J8" s="261"/>
      <c r="K8" s="133">
        <f>SUM(K7)</f>
        <v>0</v>
      </c>
    </row>
    <row r="9" spans="8:11" ht="12.75">
      <c r="H9" s="10" t="s">
        <v>0</v>
      </c>
      <c r="K9" s="10" t="s">
        <v>0</v>
      </c>
    </row>
    <row r="10" spans="8:11" ht="12.75">
      <c r="H10" s="10" t="s">
        <v>0</v>
      </c>
      <c r="K10" s="10" t="s">
        <v>0</v>
      </c>
    </row>
    <row r="11" spans="1:11" ht="34.5" customHeight="1">
      <c r="A11" s="256" t="s">
        <v>319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8:11" ht="13.5" thickBot="1">
      <c r="H12" s="10" t="s">
        <v>0</v>
      </c>
      <c r="K12" s="10"/>
    </row>
    <row r="13" spans="2:11" ht="12.75">
      <c r="B13" s="242" t="s">
        <v>320</v>
      </c>
      <c r="C13" s="243"/>
      <c r="D13" s="243"/>
      <c r="E13" s="243"/>
      <c r="F13" s="243"/>
      <c r="G13" s="243"/>
      <c r="H13" s="243"/>
      <c r="I13" s="243"/>
      <c r="J13" s="243"/>
      <c r="K13" s="244"/>
    </row>
    <row r="14" spans="2:11" ht="13.5" thickBot="1">
      <c r="B14" s="245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2:11" ht="12.75">
      <c r="B15" s="236" t="s">
        <v>323</v>
      </c>
      <c r="C15" s="237"/>
      <c r="D15" s="237"/>
      <c r="E15" s="237"/>
      <c r="F15" s="237"/>
      <c r="G15" s="237"/>
      <c r="H15" s="237"/>
      <c r="I15" s="237"/>
      <c r="J15" s="237"/>
      <c r="K15" s="238"/>
    </row>
    <row r="16" spans="2:11" ht="36" customHeight="1" thickBot="1">
      <c r="B16" s="239"/>
      <c r="C16" s="240"/>
      <c r="D16" s="240"/>
      <c r="E16" s="240"/>
      <c r="F16" s="240"/>
      <c r="G16" s="240"/>
      <c r="H16" s="240"/>
      <c r="I16" s="240"/>
      <c r="J16" s="240"/>
      <c r="K16" s="241"/>
    </row>
  </sheetData>
  <mergeCells count="7">
    <mergeCell ref="A11:K11"/>
    <mergeCell ref="B13:K14"/>
    <mergeCell ref="B15:K16"/>
    <mergeCell ref="A1:C1"/>
    <mergeCell ref="A3:B3"/>
    <mergeCell ref="A8:G8"/>
    <mergeCell ref="I8:J8"/>
  </mergeCells>
  <printOptions/>
  <pageMargins left="0.75" right="0.75" top="0.53" bottom="0.2" header="0.1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66"/>
  <sheetViews>
    <sheetView zoomScalePageLayoutView="0" workbookViewId="0" topLeftCell="A50">
      <selection activeCell="A55" sqref="A55:K66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4" width="11.125" style="0" customWidth="1"/>
    <col min="5" max="5" width="6.375" style="0" customWidth="1"/>
    <col min="6" max="6" width="6.625" style="0" customWidth="1"/>
    <col min="7" max="7" width="12.125" style="0" customWidth="1"/>
    <col min="8" max="8" width="11.625" style="0" customWidth="1"/>
    <col min="9" max="9" width="8.125" style="0" customWidth="1"/>
    <col min="11" max="11" width="11.625" style="0" customWidth="1"/>
  </cols>
  <sheetData>
    <row r="1" spans="1:3" s="1" customFormat="1" ht="12.75">
      <c r="A1" s="251" t="s">
        <v>277</v>
      </c>
      <c r="B1" s="251"/>
      <c r="C1" s="251"/>
    </row>
    <row r="3" spans="1:7" ht="13.5" customHeight="1">
      <c r="A3" s="251" t="s">
        <v>223</v>
      </c>
      <c r="B3" s="251"/>
      <c r="C3" s="251"/>
      <c r="D3" s="1"/>
      <c r="G3" t="s">
        <v>0</v>
      </c>
    </row>
    <row r="4" ht="19.5" customHeight="1">
      <c r="B4" s="26"/>
    </row>
    <row r="5" spans="1:11" ht="69" customHeight="1">
      <c r="A5" s="27" t="s">
        <v>1</v>
      </c>
      <c r="B5" s="27" t="s">
        <v>15</v>
      </c>
      <c r="C5" s="24" t="s">
        <v>136</v>
      </c>
      <c r="D5" s="59" t="s">
        <v>137</v>
      </c>
      <c r="E5" s="24" t="s">
        <v>14</v>
      </c>
      <c r="F5" s="24" t="s">
        <v>2</v>
      </c>
      <c r="G5" s="94" t="s">
        <v>255</v>
      </c>
      <c r="H5" s="24" t="s">
        <v>13</v>
      </c>
      <c r="I5" s="24" t="s">
        <v>204</v>
      </c>
      <c r="J5" s="114" t="s">
        <v>322</v>
      </c>
      <c r="K5" s="2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19.5" customHeight="1">
      <c r="A7" s="34">
        <v>1</v>
      </c>
      <c r="B7" s="28" t="s">
        <v>176</v>
      </c>
      <c r="C7" s="35"/>
      <c r="D7" s="35"/>
      <c r="E7" s="29" t="s">
        <v>66</v>
      </c>
      <c r="F7" s="30">
        <v>3</v>
      </c>
      <c r="G7" s="32"/>
      <c r="H7" s="32">
        <f aca="true" t="shared" si="0" ref="H7:H51">F7*G7</f>
        <v>0</v>
      </c>
      <c r="I7" s="33"/>
      <c r="J7" s="32">
        <f aca="true" t="shared" si="1" ref="J7:J51">H7*I7</f>
        <v>0</v>
      </c>
      <c r="K7" s="32">
        <f aca="true" t="shared" si="2" ref="K7:K51">H7+J7</f>
        <v>0</v>
      </c>
      <c r="L7" s="225"/>
      <c r="M7" s="226"/>
      <c r="N7" s="225"/>
    </row>
    <row r="8" spans="1:14" ht="19.5" customHeight="1">
      <c r="A8" s="34">
        <v>2</v>
      </c>
      <c r="B8" s="28" t="s">
        <v>294</v>
      </c>
      <c r="C8" s="35"/>
      <c r="D8" s="35"/>
      <c r="E8" s="29" t="s">
        <v>52</v>
      </c>
      <c r="F8" s="30">
        <v>5000</v>
      </c>
      <c r="G8" s="164"/>
      <c r="H8" s="32">
        <f t="shared" si="0"/>
        <v>0</v>
      </c>
      <c r="I8" s="33"/>
      <c r="J8" s="32">
        <f t="shared" si="1"/>
        <v>0</v>
      </c>
      <c r="K8" s="32">
        <f t="shared" si="2"/>
        <v>0</v>
      </c>
      <c r="L8" s="225"/>
      <c r="M8" s="226"/>
      <c r="N8" s="225"/>
    </row>
    <row r="9" spans="1:14" ht="19.5" customHeight="1">
      <c r="A9" s="34">
        <v>3</v>
      </c>
      <c r="B9" s="28" t="s">
        <v>72</v>
      </c>
      <c r="C9" s="35"/>
      <c r="D9" s="35"/>
      <c r="E9" s="29" t="s">
        <v>66</v>
      </c>
      <c r="F9" s="30">
        <v>2</v>
      </c>
      <c r="G9" s="32"/>
      <c r="H9" s="32">
        <f t="shared" si="0"/>
        <v>0</v>
      </c>
      <c r="I9" s="33"/>
      <c r="J9" s="32">
        <f t="shared" si="1"/>
        <v>0</v>
      </c>
      <c r="K9" s="32">
        <f t="shared" si="2"/>
        <v>0</v>
      </c>
      <c r="L9" s="225"/>
      <c r="M9" s="226"/>
      <c r="N9" s="225"/>
    </row>
    <row r="10" spans="1:14" ht="19.5" customHeight="1">
      <c r="A10" s="34">
        <v>4</v>
      </c>
      <c r="B10" s="28" t="s">
        <v>117</v>
      </c>
      <c r="C10" s="35"/>
      <c r="D10" s="35"/>
      <c r="E10" s="29" t="s">
        <v>66</v>
      </c>
      <c r="F10" s="30">
        <v>2</v>
      </c>
      <c r="G10" s="32"/>
      <c r="H10" s="32">
        <f t="shared" si="0"/>
        <v>0</v>
      </c>
      <c r="I10" s="33"/>
      <c r="J10" s="32">
        <f t="shared" si="1"/>
        <v>0</v>
      </c>
      <c r="K10" s="32">
        <f t="shared" si="2"/>
        <v>0</v>
      </c>
      <c r="L10" s="225"/>
      <c r="M10" s="226"/>
      <c r="N10" s="225"/>
    </row>
    <row r="11" spans="1:14" ht="19.5" customHeight="1">
      <c r="A11" s="34">
        <v>5</v>
      </c>
      <c r="B11" s="28" t="s">
        <v>70</v>
      </c>
      <c r="C11" s="35"/>
      <c r="D11" s="35"/>
      <c r="E11" s="29" t="s">
        <v>66</v>
      </c>
      <c r="F11" s="30">
        <v>1</v>
      </c>
      <c r="G11" s="32"/>
      <c r="H11" s="32">
        <f t="shared" si="0"/>
        <v>0</v>
      </c>
      <c r="I11" s="33"/>
      <c r="J11" s="32">
        <f t="shared" si="1"/>
        <v>0</v>
      </c>
      <c r="K11" s="32">
        <f t="shared" si="2"/>
        <v>0</v>
      </c>
      <c r="L11" s="225"/>
      <c r="M11" s="226"/>
      <c r="N11" s="225"/>
    </row>
    <row r="12" spans="1:14" ht="19.5" customHeight="1">
      <c r="A12" s="34">
        <v>6</v>
      </c>
      <c r="B12" s="28" t="s">
        <v>115</v>
      </c>
      <c r="C12" s="35"/>
      <c r="D12" s="35"/>
      <c r="E12" s="29" t="s">
        <v>66</v>
      </c>
      <c r="F12" s="30">
        <v>1.5</v>
      </c>
      <c r="G12" s="32"/>
      <c r="H12" s="32">
        <f t="shared" si="0"/>
        <v>0</v>
      </c>
      <c r="I12" s="33"/>
      <c r="J12" s="32">
        <f t="shared" si="1"/>
        <v>0</v>
      </c>
      <c r="K12" s="32">
        <f t="shared" si="2"/>
        <v>0</v>
      </c>
      <c r="L12" s="225"/>
      <c r="M12" s="226"/>
      <c r="N12" s="225"/>
    </row>
    <row r="13" spans="1:14" ht="19.5" customHeight="1">
      <c r="A13" s="34">
        <v>7</v>
      </c>
      <c r="B13" s="28" t="s">
        <v>116</v>
      </c>
      <c r="C13" s="35"/>
      <c r="D13" s="35"/>
      <c r="E13" s="29" t="s">
        <v>66</v>
      </c>
      <c r="F13" s="30">
        <v>0.5</v>
      </c>
      <c r="G13" s="32"/>
      <c r="H13" s="32">
        <f t="shared" si="0"/>
        <v>0</v>
      </c>
      <c r="I13" s="33"/>
      <c r="J13" s="32">
        <f t="shared" si="1"/>
        <v>0</v>
      </c>
      <c r="K13" s="32">
        <f t="shared" si="2"/>
        <v>0</v>
      </c>
      <c r="L13" s="225"/>
      <c r="M13" s="226"/>
      <c r="N13" s="225"/>
    </row>
    <row r="14" spans="1:14" ht="19.5" customHeight="1">
      <c r="A14" s="34">
        <v>8</v>
      </c>
      <c r="B14" s="28" t="s">
        <v>68</v>
      </c>
      <c r="C14" s="35"/>
      <c r="D14" s="35"/>
      <c r="E14" s="29" t="s">
        <v>66</v>
      </c>
      <c r="F14" s="30">
        <v>2</v>
      </c>
      <c r="G14" s="32"/>
      <c r="H14" s="32">
        <f t="shared" si="0"/>
        <v>0</v>
      </c>
      <c r="I14" s="33"/>
      <c r="J14" s="32">
        <f t="shared" si="1"/>
        <v>0</v>
      </c>
      <c r="K14" s="32">
        <f t="shared" si="2"/>
        <v>0</v>
      </c>
      <c r="L14" s="225"/>
      <c r="M14" s="226"/>
      <c r="N14" s="225"/>
    </row>
    <row r="15" spans="1:14" ht="19.5" customHeight="1">
      <c r="A15" s="34">
        <v>9</v>
      </c>
      <c r="B15" s="28" t="s">
        <v>69</v>
      </c>
      <c r="C15" s="35"/>
      <c r="D15" s="35"/>
      <c r="E15" s="29" t="s">
        <v>66</v>
      </c>
      <c r="F15" s="30">
        <v>2</v>
      </c>
      <c r="G15" s="32"/>
      <c r="H15" s="32">
        <f t="shared" si="0"/>
        <v>0</v>
      </c>
      <c r="I15" s="33"/>
      <c r="J15" s="32">
        <f t="shared" si="1"/>
        <v>0</v>
      </c>
      <c r="K15" s="32">
        <f t="shared" si="2"/>
        <v>0</v>
      </c>
      <c r="L15" s="225"/>
      <c r="M15" s="226"/>
      <c r="N15" s="225"/>
    </row>
    <row r="16" spans="1:14" ht="19.5" customHeight="1">
      <c r="A16" s="34">
        <v>10</v>
      </c>
      <c r="B16" s="28" t="s">
        <v>120</v>
      </c>
      <c r="C16" s="35"/>
      <c r="D16" s="35"/>
      <c r="E16" s="29" t="s">
        <v>66</v>
      </c>
      <c r="F16" s="30">
        <v>1</v>
      </c>
      <c r="G16" s="32"/>
      <c r="H16" s="32">
        <f t="shared" si="0"/>
        <v>0</v>
      </c>
      <c r="I16" s="33"/>
      <c r="J16" s="32">
        <f t="shared" si="1"/>
        <v>0</v>
      </c>
      <c r="K16" s="32">
        <f t="shared" si="2"/>
        <v>0</v>
      </c>
      <c r="L16" s="225"/>
      <c r="M16" s="226"/>
      <c r="N16" s="225"/>
    </row>
    <row r="17" spans="1:14" ht="19.5" customHeight="1">
      <c r="A17" s="34">
        <v>11</v>
      </c>
      <c r="B17" s="28" t="s">
        <v>65</v>
      </c>
      <c r="C17" s="35"/>
      <c r="D17" s="35"/>
      <c r="E17" s="29" t="s">
        <v>66</v>
      </c>
      <c r="F17" s="30">
        <v>1</v>
      </c>
      <c r="G17" s="32"/>
      <c r="H17" s="32">
        <f t="shared" si="0"/>
        <v>0</v>
      </c>
      <c r="I17" s="33"/>
      <c r="J17" s="32">
        <f t="shared" si="1"/>
        <v>0</v>
      </c>
      <c r="K17" s="32">
        <f t="shared" si="2"/>
        <v>0</v>
      </c>
      <c r="L17" s="225"/>
      <c r="M17" s="226"/>
      <c r="N17" s="225"/>
    </row>
    <row r="18" spans="1:14" ht="19.5" customHeight="1">
      <c r="A18" s="34">
        <v>12</v>
      </c>
      <c r="B18" s="28" t="s">
        <v>279</v>
      </c>
      <c r="C18" s="35"/>
      <c r="D18" s="35"/>
      <c r="E18" s="29" t="s">
        <v>66</v>
      </c>
      <c r="F18" s="30">
        <v>1</v>
      </c>
      <c r="G18" s="32"/>
      <c r="H18" s="32">
        <f t="shared" si="0"/>
        <v>0</v>
      </c>
      <c r="I18" s="33"/>
      <c r="J18" s="32">
        <f t="shared" si="1"/>
        <v>0</v>
      </c>
      <c r="K18" s="32">
        <f t="shared" si="2"/>
        <v>0</v>
      </c>
      <c r="L18" s="225"/>
      <c r="M18" s="226"/>
      <c r="N18" s="225"/>
    </row>
    <row r="19" spans="1:14" ht="19.5" customHeight="1">
      <c r="A19" s="34">
        <v>13</v>
      </c>
      <c r="B19" s="28" t="s">
        <v>295</v>
      </c>
      <c r="C19" s="35"/>
      <c r="D19" s="35"/>
      <c r="E19" s="29" t="s">
        <v>64</v>
      </c>
      <c r="F19" s="30">
        <v>100</v>
      </c>
      <c r="G19" s="164"/>
      <c r="H19" s="32">
        <f t="shared" si="0"/>
        <v>0</v>
      </c>
      <c r="I19" s="33"/>
      <c r="J19" s="32">
        <f t="shared" si="1"/>
        <v>0</v>
      </c>
      <c r="K19" s="32">
        <f t="shared" si="2"/>
        <v>0</v>
      </c>
      <c r="L19" s="225"/>
      <c r="M19" s="226"/>
      <c r="N19" s="225"/>
    </row>
    <row r="20" spans="1:14" ht="19.5" customHeight="1">
      <c r="A20" s="34">
        <v>14</v>
      </c>
      <c r="B20" s="28" t="s">
        <v>119</v>
      </c>
      <c r="C20" s="35"/>
      <c r="D20" s="35"/>
      <c r="E20" s="29" t="s">
        <v>66</v>
      </c>
      <c r="F20" s="30">
        <v>1</v>
      </c>
      <c r="G20" s="32"/>
      <c r="H20" s="32">
        <f t="shared" si="0"/>
        <v>0</v>
      </c>
      <c r="I20" s="33"/>
      <c r="J20" s="32">
        <f t="shared" si="1"/>
        <v>0</v>
      </c>
      <c r="K20" s="32">
        <f t="shared" si="2"/>
        <v>0</v>
      </c>
      <c r="L20" s="225"/>
      <c r="M20" s="226"/>
      <c r="N20" s="225"/>
    </row>
    <row r="21" spans="1:14" ht="19.5" customHeight="1">
      <c r="A21" s="34">
        <v>15</v>
      </c>
      <c r="B21" s="28" t="s">
        <v>293</v>
      </c>
      <c r="C21" s="35"/>
      <c r="D21" s="35"/>
      <c r="E21" s="29" t="s">
        <v>52</v>
      </c>
      <c r="F21" s="30">
        <v>5000</v>
      </c>
      <c r="G21" s="164"/>
      <c r="H21" s="32">
        <f t="shared" si="0"/>
        <v>0</v>
      </c>
      <c r="I21" s="33"/>
      <c r="J21" s="32">
        <f t="shared" si="1"/>
        <v>0</v>
      </c>
      <c r="K21" s="32">
        <f t="shared" si="2"/>
        <v>0</v>
      </c>
      <c r="L21" s="225"/>
      <c r="M21" s="226"/>
      <c r="N21" s="225"/>
    </row>
    <row r="22" spans="1:14" ht="19.5" customHeight="1">
      <c r="A22" s="34">
        <v>16</v>
      </c>
      <c r="B22" s="211" t="s">
        <v>361</v>
      </c>
      <c r="C22" s="206"/>
      <c r="D22" s="206"/>
      <c r="E22" s="207" t="s">
        <v>52</v>
      </c>
      <c r="F22" s="208">
        <v>3000</v>
      </c>
      <c r="G22" s="209"/>
      <c r="H22" s="209">
        <f t="shared" si="0"/>
        <v>0</v>
      </c>
      <c r="I22" s="210"/>
      <c r="J22" s="209">
        <f>H22*I22</f>
        <v>0</v>
      </c>
      <c r="K22" s="209">
        <f>H22+J22</f>
        <v>0</v>
      </c>
      <c r="L22" s="225"/>
      <c r="M22" s="226"/>
      <c r="N22" s="225"/>
    </row>
    <row r="23" spans="1:14" ht="19.5" customHeight="1">
      <c r="A23" s="34">
        <v>17</v>
      </c>
      <c r="B23" s="28" t="s">
        <v>67</v>
      </c>
      <c r="C23" s="35"/>
      <c r="D23" s="35"/>
      <c r="E23" s="29" t="s">
        <v>66</v>
      </c>
      <c r="F23" s="30">
        <v>1</v>
      </c>
      <c r="G23" s="32"/>
      <c r="H23" s="32">
        <f t="shared" si="0"/>
        <v>0</v>
      </c>
      <c r="I23" s="33"/>
      <c r="J23" s="32">
        <f t="shared" si="1"/>
        <v>0</v>
      </c>
      <c r="K23" s="32">
        <f t="shared" si="2"/>
        <v>0</v>
      </c>
      <c r="L23" s="225"/>
      <c r="M23" s="226"/>
      <c r="N23" s="225"/>
    </row>
    <row r="24" spans="1:14" ht="19.5" customHeight="1">
      <c r="A24" s="34">
        <v>18</v>
      </c>
      <c r="B24" s="28" t="s">
        <v>71</v>
      </c>
      <c r="C24" s="35"/>
      <c r="D24" s="35"/>
      <c r="E24" s="29" t="s">
        <v>66</v>
      </c>
      <c r="F24" s="30">
        <v>1</v>
      </c>
      <c r="G24" s="32"/>
      <c r="H24" s="32">
        <f t="shared" si="0"/>
        <v>0</v>
      </c>
      <c r="I24" s="33"/>
      <c r="J24" s="32">
        <f t="shared" si="1"/>
        <v>0</v>
      </c>
      <c r="K24" s="32">
        <f t="shared" si="2"/>
        <v>0</v>
      </c>
      <c r="L24" s="225"/>
      <c r="M24" s="226"/>
      <c r="N24" s="225"/>
    </row>
    <row r="25" spans="1:14" ht="19.5" customHeight="1">
      <c r="A25" s="34">
        <v>19</v>
      </c>
      <c r="B25" s="185" t="s">
        <v>312</v>
      </c>
      <c r="C25" s="35"/>
      <c r="D25" s="35"/>
      <c r="E25" s="29" t="s">
        <v>52</v>
      </c>
      <c r="F25" s="30">
        <v>500</v>
      </c>
      <c r="G25" s="32"/>
      <c r="H25" s="32">
        <f t="shared" si="0"/>
        <v>0</v>
      </c>
      <c r="I25" s="33"/>
      <c r="J25" s="32">
        <f t="shared" si="1"/>
        <v>0</v>
      </c>
      <c r="K25" s="32">
        <f t="shared" si="2"/>
        <v>0</v>
      </c>
      <c r="L25" s="225"/>
      <c r="M25" s="226"/>
      <c r="N25" s="225"/>
    </row>
    <row r="26" spans="1:14" ht="19.5" customHeight="1">
      <c r="A26" s="34">
        <v>20</v>
      </c>
      <c r="B26" s="185" t="s">
        <v>313</v>
      </c>
      <c r="C26" s="35"/>
      <c r="D26" s="35"/>
      <c r="E26" s="29" t="s">
        <v>52</v>
      </c>
      <c r="F26" s="30">
        <v>500</v>
      </c>
      <c r="G26" s="32"/>
      <c r="H26" s="32">
        <f t="shared" si="0"/>
        <v>0</v>
      </c>
      <c r="I26" s="33"/>
      <c r="J26" s="32">
        <f t="shared" si="1"/>
        <v>0</v>
      </c>
      <c r="K26" s="32">
        <f t="shared" si="2"/>
        <v>0</v>
      </c>
      <c r="L26" s="225"/>
      <c r="M26" s="226"/>
      <c r="N26" s="225"/>
    </row>
    <row r="27" spans="1:14" ht="19.5" customHeight="1">
      <c r="A27" s="34">
        <v>21</v>
      </c>
      <c r="B27" s="211" t="s">
        <v>118</v>
      </c>
      <c r="C27" s="206"/>
      <c r="D27" s="206"/>
      <c r="E27" s="207" t="s">
        <v>52</v>
      </c>
      <c r="F27" s="208">
        <v>1000</v>
      </c>
      <c r="G27" s="209"/>
      <c r="H27" s="209">
        <f>F27*G27</f>
        <v>0</v>
      </c>
      <c r="I27" s="210"/>
      <c r="J27" s="209">
        <f>H27*I27</f>
        <v>0</v>
      </c>
      <c r="K27" s="209">
        <f>H27+J27</f>
        <v>0</v>
      </c>
      <c r="L27" s="225"/>
      <c r="M27" s="226"/>
      <c r="N27" s="225"/>
    </row>
    <row r="28" spans="1:14" ht="19.5" customHeight="1">
      <c r="A28" s="34">
        <v>22</v>
      </c>
      <c r="B28" s="28" t="s">
        <v>118</v>
      </c>
      <c r="C28" s="35"/>
      <c r="D28" s="35"/>
      <c r="E28" s="29" t="s">
        <v>66</v>
      </c>
      <c r="F28" s="30">
        <v>0.5</v>
      </c>
      <c r="G28" s="32"/>
      <c r="H28" s="32">
        <f t="shared" si="0"/>
        <v>0</v>
      </c>
      <c r="I28" s="33"/>
      <c r="J28" s="32">
        <f t="shared" si="1"/>
        <v>0</v>
      </c>
      <c r="K28" s="32">
        <f t="shared" si="2"/>
        <v>0</v>
      </c>
      <c r="L28" s="225"/>
      <c r="M28" s="226"/>
      <c r="N28" s="225"/>
    </row>
    <row r="29" spans="1:14" ht="19.5" customHeight="1">
      <c r="A29" s="34">
        <v>23</v>
      </c>
      <c r="B29" s="185" t="s">
        <v>122</v>
      </c>
      <c r="C29" s="35"/>
      <c r="D29" s="35"/>
      <c r="E29" s="29" t="s">
        <v>64</v>
      </c>
      <c r="F29" s="218">
        <v>600</v>
      </c>
      <c r="G29" s="32"/>
      <c r="H29" s="32">
        <f t="shared" si="0"/>
        <v>0</v>
      </c>
      <c r="I29" s="33"/>
      <c r="J29" s="32">
        <f t="shared" si="1"/>
        <v>0</v>
      </c>
      <c r="K29" s="32">
        <f t="shared" si="2"/>
        <v>0</v>
      </c>
      <c r="L29" s="225"/>
      <c r="M29" s="226"/>
      <c r="N29" s="225"/>
    </row>
    <row r="30" spans="1:14" ht="19.5" customHeight="1">
      <c r="A30" s="34">
        <v>24</v>
      </c>
      <c r="B30" s="185" t="s">
        <v>121</v>
      </c>
      <c r="C30" s="35"/>
      <c r="D30" s="35"/>
      <c r="E30" s="29" t="s">
        <v>64</v>
      </c>
      <c r="F30" s="218">
        <v>600</v>
      </c>
      <c r="G30" s="32"/>
      <c r="H30" s="32">
        <f t="shared" si="0"/>
        <v>0</v>
      </c>
      <c r="I30" s="33"/>
      <c r="J30" s="32">
        <f t="shared" si="1"/>
        <v>0</v>
      </c>
      <c r="K30" s="32">
        <f t="shared" si="2"/>
        <v>0</v>
      </c>
      <c r="L30" s="225"/>
      <c r="M30" s="226"/>
      <c r="N30" s="225"/>
    </row>
    <row r="31" spans="1:14" ht="19.5" customHeight="1">
      <c r="A31" s="34">
        <v>25</v>
      </c>
      <c r="B31" s="185" t="s">
        <v>124</v>
      </c>
      <c r="C31" s="35"/>
      <c r="D31" s="35"/>
      <c r="E31" s="29" t="s">
        <v>64</v>
      </c>
      <c r="F31" s="218">
        <v>300</v>
      </c>
      <c r="G31" s="32"/>
      <c r="H31" s="32">
        <f t="shared" si="0"/>
        <v>0</v>
      </c>
      <c r="I31" s="33"/>
      <c r="J31" s="32">
        <f t="shared" si="1"/>
        <v>0</v>
      </c>
      <c r="K31" s="32">
        <f t="shared" si="2"/>
        <v>0</v>
      </c>
      <c r="L31" s="225"/>
      <c r="M31" s="226"/>
      <c r="N31" s="225"/>
    </row>
    <row r="32" spans="1:14" ht="19.5" customHeight="1">
      <c r="A32" s="34">
        <v>26</v>
      </c>
      <c r="B32" s="212" t="s">
        <v>146</v>
      </c>
      <c r="C32" s="102"/>
      <c r="D32" s="102"/>
      <c r="E32" s="103" t="s">
        <v>64</v>
      </c>
      <c r="F32" s="219">
        <v>200</v>
      </c>
      <c r="G32" s="32"/>
      <c r="H32" s="32">
        <f t="shared" si="0"/>
        <v>0</v>
      </c>
      <c r="I32" s="33"/>
      <c r="J32" s="32">
        <f t="shared" si="1"/>
        <v>0</v>
      </c>
      <c r="K32" s="32">
        <f t="shared" si="2"/>
        <v>0</v>
      </c>
      <c r="L32" s="225"/>
      <c r="M32" s="226"/>
      <c r="N32" s="225"/>
    </row>
    <row r="33" spans="1:14" ht="16.5" customHeight="1">
      <c r="A33" s="34">
        <v>27</v>
      </c>
      <c r="B33" s="101" t="s">
        <v>145</v>
      </c>
      <c r="C33" s="102"/>
      <c r="D33" s="102"/>
      <c r="E33" s="103" t="s">
        <v>64</v>
      </c>
      <c r="F33" s="219">
        <v>700</v>
      </c>
      <c r="G33" s="32"/>
      <c r="H33" s="32">
        <f t="shared" si="0"/>
        <v>0</v>
      </c>
      <c r="I33" s="33"/>
      <c r="J33" s="32">
        <f t="shared" si="1"/>
        <v>0</v>
      </c>
      <c r="K33" s="32">
        <f t="shared" si="2"/>
        <v>0</v>
      </c>
      <c r="L33" s="225"/>
      <c r="M33" s="226"/>
      <c r="N33" s="225"/>
    </row>
    <row r="34" spans="1:14" ht="19.5" customHeight="1">
      <c r="A34" s="34">
        <v>28</v>
      </c>
      <c r="B34" s="185" t="s">
        <v>123</v>
      </c>
      <c r="C34" s="35"/>
      <c r="D34" s="35"/>
      <c r="E34" s="29" t="s">
        <v>64</v>
      </c>
      <c r="F34" s="218">
        <v>1000</v>
      </c>
      <c r="G34" s="32"/>
      <c r="H34" s="32">
        <f t="shared" si="0"/>
        <v>0</v>
      </c>
      <c r="I34" s="33"/>
      <c r="J34" s="32">
        <f t="shared" si="1"/>
        <v>0</v>
      </c>
      <c r="K34" s="32">
        <f t="shared" si="2"/>
        <v>0</v>
      </c>
      <c r="L34" s="225"/>
      <c r="M34" s="226"/>
      <c r="N34" s="225"/>
    </row>
    <row r="35" spans="1:14" ht="19.5" customHeight="1">
      <c r="A35" s="34">
        <v>29</v>
      </c>
      <c r="B35" s="185" t="s">
        <v>225</v>
      </c>
      <c r="C35" s="35"/>
      <c r="D35" s="35"/>
      <c r="E35" s="29" t="s">
        <v>64</v>
      </c>
      <c r="F35" s="218">
        <v>600</v>
      </c>
      <c r="G35" s="32"/>
      <c r="H35" s="32">
        <f t="shared" si="0"/>
        <v>0</v>
      </c>
      <c r="I35" s="33"/>
      <c r="J35" s="32">
        <f t="shared" si="1"/>
        <v>0</v>
      </c>
      <c r="K35" s="32">
        <f t="shared" si="2"/>
        <v>0</v>
      </c>
      <c r="L35" s="225"/>
      <c r="M35" s="226"/>
      <c r="N35" s="225"/>
    </row>
    <row r="36" spans="1:14" ht="19.5" customHeight="1">
      <c r="A36" s="34">
        <v>30</v>
      </c>
      <c r="B36" s="184" t="s">
        <v>278</v>
      </c>
      <c r="C36" s="35"/>
      <c r="D36" s="35"/>
      <c r="E36" s="29" t="s">
        <v>64</v>
      </c>
      <c r="F36" s="30">
        <v>100</v>
      </c>
      <c r="G36" s="32"/>
      <c r="H36" s="32">
        <f t="shared" si="0"/>
        <v>0</v>
      </c>
      <c r="I36" s="33"/>
      <c r="J36" s="32">
        <f t="shared" si="1"/>
        <v>0</v>
      </c>
      <c r="K36" s="32">
        <f t="shared" si="2"/>
        <v>0</v>
      </c>
      <c r="L36" s="225"/>
      <c r="M36" s="226"/>
      <c r="N36" s="225"/>
    </row>
    <row r="37" spans="1:14" ht="24" customHeight="1">
      <c r="A37" s="34">
        <v>31</v>
      </c>
      <c r="B37" s="206" t="s">
        <v>359</v>
      </c>
      <c r="C37" s="35"/>
      <c r="D37" s="35"/>
      <c r="E37" s="148" t="s">
        <v>144</v>
      </c>
      <c r="F37" s="30">
        <v>2000</v>
      </c>
      <c r="G37" s="31"/>
      <c r="H37" s="32">
        <f t="shared" si="0"/>
        <v>0</v>
      </c>
      <c r="I37" s="33"/>
      <c r="J37" s="32">
        <f t="shared" si="1"/>
        <v>0</v>
      </c>
      <c r="K37" s="32">
        <f t="shared" si="2"/>
        <v>0</v>
      </c>
      <c r="L37" s="225"/>
      <c r="M37" s="226"/>
      <c r="N37" s="225"/>
    </row>
    <row r="38" spans="1:14" ht="24" customHeight="1">
      <c r="A38" s="34">
        <v>32</v>
      </c>
      <c r="B38" s="206" t="s">
        <v>360</v>
      </c>
      <c r="C38" s="35"/>
      <c r="D38" s="35"/>
      <c r="E38" s="148" t="s">
        <v>144</v>
      </c>
      <c r="F38" s="30">
        <v>1000</v>
      </c>
      <c r="G38" s="31"/>
      <c r="H38" s="32">
        <f t="shared" si="0"/>
        <v>0</v>
      </c>
      <c r="I38" s="33"/>
      <c r="J38" s="32">
        <f t="shared" si="1"/>
        <v>0</v>
      </c>
      <c r="K38" s="32">
        <f t="shared" si="2"/>
        <v>0</v>
      </c>
      <c r="L38" s="225"/>
      <c r="M38" s="226"/>
      <c r="N38" s="225"/>
    </row>
    <row r="39" spans="1:14" ht="17.25" customHeight="1">
      <c r="A39" s="34">
        <v>33</v>
      </c>
      <c r="B39" s="185" t="s">
        <v>130</v>
      </c>
      <c r="C39" s="35"/>
      <c r="D39" s="35"/>
      <c r="E39" s="29" t="s">
        <v>64</v>
      </c>
      <c r="F39" s="218">
        <v>1000</v>
      </c>
      <c r="G39" s="32"/>
      <c r="H39" s="32">
        <f t="shared" si="0"/>
        <v>0</v>
      </c>
      <c r="I39" s="33"/>
      <c r="J39" s="32">
        <f t="shared" si="1"/>
        <v>0</v>
      </c>
      <c r="K39" s="32">
        <f t="shared" si="2"/>
        <v>0</v>
      </c>
      <c r="L39" s="225"/>
      <c r="M39" s="226"/>
      <c r="N39" s="225"/>
    </row>
    <row r="40" spans="1:14" ht="19.5" customHeight="1">
      <c r="A40" s="34">
        <v>34</v>
      </c>
      <c r="B40" s="28" t="s">
        <v>68</v>
      </c>
      <c r="C40" s="35"/>
      <c r="D40" s="35"/>
      <c r="E40" s="29" t="s">
        <v>64</v>
      </c>
      <c r="F40" s="30">
        <v>500</v>
      </c>
      <c r="G40" s="32"/>
      <c r="H40" s="32">
        <f t="shared" si="0"/>
        <v>0</v>
      </c>
      <c r="I40" s="33"/>
      <c r="J40" s="32">
        <f t="shared" si="1"/>
        <v>0</v>
      </c>
      <c r="K40" s="32">
        <f t="shared" si="2"/>
        <v>0</v>
      </c>
      <c r="L40" s="225"/>
      <c r="M40" s="226"/>
      <c r="N40" s="225"/>
    </row>
    <row r="41" spans="1:14" ht="19.5" customHeight="1">
      <c r="A41" s="34">
        <v>35</v>
      </c>
      <c r="B41" s="213" t="s">
        <v>227</v>
      </c>
      <c r="C41" s="35"/>
      <c r="D41" s="35"/>
      <c r="E41" s="29" t="s">
        <v>64</v>
      </c>
      <c r="F41" s="218">
        <v>200</v>
      </c>
      <c r="G41" s="32"/>
      <c r="H41" s="32">
        <f t="shared" si="0"/>
        <v>0</v>
      </c>
      <c r="I41" s="33"/>
      <c r="J41" s="32">
        <f t="shared" si="1"/>
        <v>0</v>
      </c>
      <c r="K41" s="32">
        <f t="shared" si="2"/>
        <v>0</v>
      </c>
      <c r="L41" s="225"/>
      <c r="M41" s="226"/>
      <c r="N41" s="225"/>
    </row>
    <row r="42" spans="1:14" ht="26.25" customHeight="1">
      <c r="A42" s="34">
        <v>36</v>
      </c>
      <c r="B42" s="213" t="s">
        <v>226</v>
      </c>
      <c r="C42" s="35"/>
      <c r="D42" s="35"/>
      <c r="E42" s="29" t="s">
        <v>64</v>
      </c>
      <c r="F42" s="218">
        <v>200</v>
      </c>
      <c r="G42" s="32"/>
      <c r="H42" s="32">
        <f t="shared" si="0"/>
        <v>0</v>
      </c>
      <c r="I42" s="33"/>
      <c r="J42" s="32">
        <f t="shared" si="1"/>
        <v>0</v>
      </c>
      <c r="K42" s="32">
        <f t="shared" si="2"/>
        <v>0</v>
      </c>
      <c r="L42" s="225"/>
      <c r="M42" s="226"/>
      <c r="N42" s="225"/>
    </row>
    <row r="43" spans="1:14" ht="19.5" customHeight="1">
      <c r="A43" s="34">
        <v>37</v>
      </c>
      <c r="B43" s="214" t="s">
        <v>318</v>
      </c>
      <c r="C43" s="89"/>
      <c r="D43" s="89"/>
      <c r="E43" s="43" t="s">
        <v>64</v>
      </c>
      <c r="F43" s="220">
        <v>1000</v>
      </c>
      <c r="G43" s="144"/>
      <c r="H43" s="32">
        <f t="shared" si="0"/>
        <v>0</v>
      </c>
      <c r="I43" s="33"/>
      <c r="J43" s="32">
        <f t="shared" si="1"/>
        <v>0</v>
      </c>
      <c r="K43" s="32">
        <f t="shared" si="2"/>
        <v>0</v>
      </c>
      <c r="L43" s="225"/>
      <c r="M43" s="226"/>
      <c r="N43" s="225"/>
    </row>
    <row r="44" spans="1:14" ht="19.5" customHeight="1">
      <c r="A44" s="34">
        <v>38</v>
      </c>
      <c r="B44" s="100" t="s">
        <v>280</v>
      </c>
      <c r="C44" s="89"/>
      <c r="D44" s="89"/>
      <c r="E44" s="43" t="s">
        <v>64</v>
      </c>
      <c r="F44" s="44">
        <v>100</v>
      </c>
      <c r="G44" s="165"/>
      <c r="H44" s="32">
        <f t="shared" si="0"/>
        <v>0</v>
      </c>
      <c r="I44" s="33"/>
      <c r="J44" s="32">
        <f t="shared" si="1"/>
        <v>0</v>
      </c>
      <c r="K44" s="32">
        <f t="shared" si="2"/>
        <v>0</v>
      </c>
      <c r="L44" s="225"/>
      <c r="M44" s="226"/>
      <c r="N44" s="225"/>
    </row>
    <row r="45" spans="1:14" ht="19.5" customHeight="1">
      <c r="A45" s="34">
        <v>39</v>
      </c>
      <c r="B45" s="100" t="s">
        <v>74</v>
      </c>
      <c r="C45" s="89"/>
      <c r="D45" s="89"/>
      <c r="E45" s="43" t="s">
        <v>64</v>
      </c>
      <c r="F45" s="44">
        <v>400</v>
      </c>
      <c r="G45" s="144"/>
      <c r="H45" s="32">
        <f t="shared" si="0"/>
        <v>0</v>
      </c>
      <c r="I45" s="33"/>
      <c r="J45" s="32">
        <f t="shared" si="1"/>
        <v>0</v>
      </c>
      <c r="K45" s="32">
        <f t="shared" si="2"/>
        <v>0</v>
      </c>
      <c r="L45" s="225"/>
      <c r="M45" s="226"/>
      <c r="N45" s="225"/>
    </row>
    <row r="46" spans="1:16" s="2" customFormat="1" ht="19.5" customHeight="1">
      <c r="A46" s="34">
        <v>40</v>
      </c>
      <c r="B46" s="28" t="s">
        <v>120</v>
      </c>
      <c r="C46" s="35"/>
      <c r="D46" s="35"/>
      <c r="E46" s="29" t="s">
        <v>64</v>
      </c>
      <c r="F46" s="30">
        <v>300</v>
      </c>
      <c r="G46" s="32"/>
      <c r="H46" s="32">
        <f t="shared" si="0"/>
        <v>0</v>
      </c>
      <c r="I46" s="33"/>
      <c r="J46" s="32">
        <f t="shared" si="1"/>
        <v>0</v>
      </c>
      <c r="K46" s="32">
        <f t="shared" si="2"/>
        <v>0</v>
      </c>
      <c r="L46" s="225"/>
      <c r="M46" s="226"/>
      <c r="N46" s="225"/>
      <c r="O46" s="4"/>
      <c r="P46" s="4"/>
    </row>
    <row r="47" spans="1:14" s="4" customFormat="1" ht="19.5" customHeight="1">
      <c r="A47" s="34">
        <v>41</v>
      </c>
      <c r="B47" s="184" t="s">
        <v>269</v>
      </c>
      <c r="C47" s="35"/>
      <c r="D47" s="35"/>
      <c r="E47" s="148" t="s">
        <v>5</v>
      </c>
      <c r="F47" s="218">
        <v>450</v>
      </c>
      <c r="G47" s="31"/>
      <c r="H47" s="32">
        <f t="shared" si="0"/>
        <v>0</v>
      </c>
      <c r="I47" s="33"/>
      <c r="J47" s="32">
        <f t="shared" si="1"/>
        <v>0</v>
      </c>
      <c r="K47" s="32">
        <f t="shared" si="2"/>
        <v>0</v>
      </c>
      <c r="L47" s="225"/>
      <c r="M47" s="226"/>
      <c r="N47" s="225"/>
    </row>
    <row r="48" spans="1:14" s="4" customFormat="1" ht="26.25" customHeight="1">
      <c r="A48" s="34">
        <v>42</v>
      </c>
      <c r="B48" s="184" t="s">
        <v>358</v>
      </c>
      <c r="C48" s="184"/>
      <c r="D48" s="184"/>
      <c r="E48" s="148" t="s">
        <v>64</v>
      </c>
      <c r="F48" s="218">
        <v>100</v>
      </c>
      <c r="G48" s="230"/>
      <c r="H48" s="164">
        <f t="shared" si="0"/>
        <v>0</v>
      </c>
      <c r="I48" s="231"/>
      <c r="J48" s="164">
        <f>H48*I48</f>
        <v>0</v>
      </c>
      <c r="K48" s="164">
        <f>H48+J48</f>
        <v>0</v>
      </c>
      <c r="L48" s="225"/>
      <c r="M48" s="226"/>
      <c r="N48" s="225"/>
    </row>
    <row r="49" spans="1:14" s="4" customFormat="1" ht="26.25" customHeight="1">
      <c r="A49" s="34">
        <v>43</v>
      </c>
      <c r="B49" s="184" t="s">
        <v>365</v>
      </c>
      <c r="C49" s="184"/>
      <c r="D49" s="184"/>
      <c r="E49" s="148" t="s">
        <v>144</v>
      </c>
      <c r="F49" s="218">
        <v>420</v>
      </c>
      <c r="G49" s="230"/>
      <c r="H49" s="164">
        <f t="shared" si="0"/>
        <v>0</v>
      </c>
      <c r="I49" s="231"/>
      <c r="J49" s="164">
        <f>H49*I49</f>
        <v>0</v>
      </c>
      <c r="K49" s="164">
        <f>H49+J49</f>
        <v>0</v>
      </c>
      <c r="L49" s="225"/>
      <c r="M49" s="226"/>
      <c r="N49" s="225"/>
    </row>
    <row r="50" spans="1:14" s="4" customFormat="1" ht="24.75" customHeight="1">
      <c r="A50" s="34">
        <v>44</v>
      </c>
      <c r="B50" s="35" t="s">
        <v>131</v>
      </c>
      <c r="C50" s="35"/>
      <c r="D50" s="35"/>
      <c r="E50" s="29" t="s">
        <v>64</v>
      </c>
      <c r="F50" s="30">
        <v>400</v>
      </c>
      <c r="G50" s="32"/>
      <c r="H50" s="32">
        <f t="shared" si="0"/>
        <v>0</v>
      </c>
      <c r="I50" s="33"/>
      <c r="J50" s="32">
        <f t="shared" si="1"/>
        <v>0</v>
      </c>
      <c r="K50" s="32">
        <f t="shared" si="2"/>
        <v>0</v>
      </c>
      <c r="L50" s="225"/>
      <c r="M50" s="226"/>
      <c r="N50" s="225"/>
    </row>
    <row r="51" spans="1:14" s="4" customFormat="1" ht="18.75" customHeight="1">
      <c r="A51" s="34">
        <v>45</v>
      </c>
      <c r="B51" s="28" t="s">
        <v>71</v>
      </c>
      <c r="C51" s="35"/>
      <c r="D51" s="35"/>
      <c r="E51" s="29" t="s">
        <v>75</v>
      </c>
      <c r="F51" s="30">
        <v>400</v>
      </c>
      <c r="G51" s="32"/>
      <c r="H51" s="32">
        <f t="shared" si="0"/>
        <v>0</v>
      </c>
      <c r="I51" s="33"/>
      <c r="J51" s="32">
        <f t="shared" si="1"/>
        <v>0</v>
      </c>
      <c r="K51" s="32">
        <f t="shared" si="2"/>
        <v>0</v>
      </c>
      <c r="L51" s="225"/>
      <c r="M51" s="226"/>
      <c r="N51" s="225"/>
    </row>
    <row r="52" spans="1:14" ht="23.25" customHeight="1" thickBot="1">
      <c r="A52" s="276" t="s">
        <v>6</v>
      </c>
      <c r="B52" s="277"/>
      <c r="C52" s="277"/>
      <c r="D52" s="277"/>
      <c r="E52" s="277"/>
      <c r="F52" s="277"/>
      <c r="G52" s="278"/>
      <c r="H52" s="131">
        <f>SUM(H7:H51)</f>
        <v>0</v>
      </c>
      <c r="I52" s="4"/>
      <c r="J52" s="4"/>
      <c r="K52" s="131">
        <f>SUM(K7:K51)</f>
        <v>0</v>
      </c>
      <c r="L52" s="225"/>
      <c r="M52" s="170"/>
      <c r="N52" s="225"/>
    </row>
    <row r="53" spans="1:14" ht="12.75">
      <c r="A53" s="275"/>
      <c r="B53" s="275"/>
      <c r="C53" s="275"/>
      <c r="D53" s="275"/>
      <c r="E53" s="275"/>
      <c r="F53" s="275"/>
      <c r="G53" s="275"/>
      <c r="H53" s="68"/>
      <c r="I53" s="4"/>
      <c r="J53" s="4"/>
      <c r="K53" s="69" t="s">
        <v>0</v>
      </c>
      <c r="L53" s="170"/>
      <c r="M53" s="170"/>
      <c r="N53" s="170"/>
    </row>
    <row r="54" spans="1:11" ht="12.75">
      <c r="A54" s="45"/>
      <c r="B54" s="46"/>
      <c r="C54" s="46"/>
      <c r="D54" s="46"/>
      <c r="E54" s="47"/>
      <c r="F54" s="48"/>
      <c r="G54" s="49"/>
      <c r="H54" s="50"/>
      <c r="I54" s="51"/>
      <c r="J54" s="50"/>
      <c r="K54" s="50"/>
    </row>
    <row r="55" spans="1:11" ht="12.75">
      <c r="A55" s="279" t="s">
        <v>328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</row>
    <row r="56" spans="1:11" ht="30.75" customHeight="1">
      <c r="A56" s="270" t="s">
        <v>374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</row>
    <row r="57" spans="1:11" ht="12.75">
      <c r="A57" t="s">
        <v>276</v>
      </c>
      <c r="B57" s="46"/>
      <c r="C57" s="45"/>
      <c r="D57" s="46"/>
      <c r="E57" s="47"/>
      <c r="F57" s="48"/>
      <c r="G57" s="49"/>
      <c r="H57" s="50"/>
      <c r="I57" s="51"/>
      <c r="J57" s="50"/>
      <c r="K57" s="50"/>
    </row>
    <row r="58" spans="1:11" ht="26.25" customHeight="1">
      <c r="A58" s="272" t="s">
        <v>262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</row>
    <row r="59" spans="1:11" ht="26.25" customHeight="1">
      <c r="A59" s="271" t="s">
        <v>383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51.75" customHeight="1">
      <c r="A60" s="273" t="s">
        <v>275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</row>
    <row r="61" spans="1:11" ht="12.75">
      <c r="A61" t="s">
        <v>263</v>
      </c>
      <c r="H61" s="10" t="s">
        <v>0</v>
      </c>
      <c r="K61" s="10" t="s">
        <v>0</v>
      </c>
    </row>
    <row r="62" ht="13.5" thickBot="1"/>
    <row r="63" spans="2:11" ht="12.75">
      <c r="B63" s="242" t="s">
        <v>320</v>
      </c>
      <c r="C63" s="243"/>
      <c r="D63" s="243"/>
      <c r="E63" s="243"/>
      <c r="F63" s="243"/>
      <c r="G63" s="243"/>
      <c r="H63" s="243"/>
      <c r="I63" s="243"/>
      <c r="J63" s="243"/>
      <c r="K63" s="244"/>
    </row>
    <row r="64" spans="2:11" ht="13.5" thickBot="1">
      <c r="B64" s="245"/>
      <c r="C64" s="246"/>
      <c r="D64" s="246"/>
      <c r="E64" s="246"/>
      <c r="F64" s="246"/>
      <c r="G64" s="246"/>
      <c r="H64" s="246"/>
      <c r="I64" s="246"/>
      <c r="J64" s="246"/>
      <c r="K64" s="247"/>
    </row>
    <row r="65" spans="2:11" ht="12.75" customHeight="1">
      <c r="B65" s="236" t="s">
        <v>323</v>
      </c>
      <c r="C65" s="237"/>
      <c r="D65" s="237"/>
      <c r="E65" s="237"/>
      <c r="F65" s="237"/>
      <c r="G65" s="237"/>
      <c r="H65" s="237"/>
      <c r="I65" s="237"/>
      <c r="J65" s="237"/>
      <c r="K65" s="238"/>
    </row>
    <row r="66" spans="2:11" ht="28.5" customHeight="1" thickBot="1">
      <c r="B66" s="239"/>
      <c r="C66" s="240"/>
      <c r="D66" s="240"/>
      <c r="E66" s="240"/>
      <c r="F66" s="240"/>
      <c r="G66" s="240"/>
      <c r="H66" s="240"/>
      <c r="I66" s="240"/>
      <c r="J66" s="240"/>
      <c r="K66" s="241"/>
    </row>
  </sheetData>
  <sheetProtection/>
  <mergeCells count="11">
    <mergeCell ref="A1:C1"/>
    <mergeCell ref="A3:C3"/>
    <mergeCell ref="A58:K58"/>
    <mergeCell ref="A60:K60"/>
    <mergeCell ref="A53:G53"/>
    <mergeCell ref="A52:G52"/>
    <mergeCell ref="A55:K55"/>
    <mergeCell ref="A56:K56"/>
    <mergeCell ref="A59:K59"/>
    <mergeCell ref="B63:K64"/>
    <mergeCell ref="B65:K66"/>
  </mergeCells>
  <printOptions horizontalCentered="1"/>
  <pageMargins left="0.18" right="0.1968503937007874" top="0.93" bottom="0.16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N97"/>
  <sheetViews>
    <sheetView zoomScalePageLayoutView="0" workbookViewId="0" topLeftCell="A70">
      <selection activeCell="A86" sqref="A86:K97"/>
    </sheetView>
  </sheetViews>
  <sheetFormatPr defaultColWidth="9.00390625" defaultRowHeight="12.75"/>
  <cols>
    <col min="1" max="1" width="4.00390625" style="170" customWidth="1"/>
    <col min="2" max="2" width="38.25390625" style="0" customWidth="1"/>
    <col min="3" max="4" width="11.25390625" style="0" customWidth="1"/>
    <col min="5" max="5" width="12.25390625" style="0" customWidth="1"/>
    <col min="6" max="6" width="5.125" style="0" customWidth="1"/>
    <col min="7" max="7" width="11.375" style="0" customWidth="1"/>
    <col min="8" max="8" width="11.625" style="0" customWidth="1"/>
    <col min="9" max="9" width="6.625" style="0" customWidth="1"/>
    <col min="10" max="10" width="10.25390625" style="0" customWidth="1"/>
    <col min="11" max="11" width="12.7539062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66"/>
      <c r="B2" s="1" t="s">
        <v>0</v>
      </c>
      <c r="C2" s="1"/>
      <c r="D2" s="1"/>
      <c r="H2" t="s">
        <v>0</v>
      </c>
    </row>
    <row r="3" spans="1:4" ht="13.5" customHeight="1">
      <c r="A3" s="167" t="s">
        <v>222</v>
      </c>
      <c r="B3" s="91"/>
      <c r="C3" s="91"/>
      <c r="D3" s="1"/>
    </row>
    <row r="5" spans="1:11" ht="70.5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259</v>
      </c>
      <c r="H5" s="94" t="s">
        <v>13</v>
      </c>
      <c r="I5" s="94" t="s">
        <v>4</v>
      </c>
      <c r="J5" s="114" t="s">
        <v>322</v>
      </c>
      <c r="K5" s="94" t="s">
        <v>12</v>
      </c>
    </row>
    <row r="6" spans="1:14" ht="12.75">
      <c r="A6" s="168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12.75">
      <c r="A7" s="169" t="s">
        <v>57</v>
      </c>
      <c r="B7" s="149" t="s">
        <v>147</v>
      </c>
      <c r="C7" s="149"/>
      <c r="D7" s="149"/>
      <c r="E7" s="150" t="s">
        <v>77</v>
      </c>
      <c r="F7" s="151">
        <v>7</v>
      </c>
      <c r="G7" s="152"/>
      <c r="H7" s="153">
        <f aca="true" t="shared" si="0" ref="H7:H43">F7*G7</f>
        <v>0</v>
      </c>
      <c r="I7" s="154"/>
      <c r="J7" s="153">
        <f aca="true" t="shared" si="1" ref="J7:J43">H7*I7</f>
        <v>0</v>
      </c>
      <c r="K7" s="153">
        <f aca="true" t="shared" si="2" ref="K7:K43">H7+J7</f>
        <v>0</v>
      </c>
      <c r="L7" s="225"/>
      <c r="M7" s="226"/>
      <c r="N7" s="225"/>
    </row>
    <row r="8" spans="1:14" ht="12.75">
      <c r="A8" s="169" t="s">
        <v>16</v>
      </c>
      <c r="B8" s="149" t="s">
        <v>148</v>
      </c>
      <c r="C8" s="149"/>
      <c r="D8" s="149"/>
      <c r="E8" s="150" t="s">
        <v>77</v>
      </c>
      <c r="F8" s="151">
        <v>5</v>
      </c>
      <c r="G8" s="152"/>
      <c r="H8" s="153">
        <f t="shared" si="0"/>
        <v>0</v>
      </c>
      <c r="I8" s="154"/>
      <c r="J8" s="153">
        <f t="shared" si="1"/>
        <v>0</v>
      </c>
      <c r="K8" s="153">
        <f t="shared" si="2"/>
        <v>0</v>
      </c>
      <c r="L8" s="225"/>
      <c r="M8" s="226"/>
      <c r="N8" s="225"/>
    </row>
    <row r="9" spans="1:14" ht="12.75">
      <c r="A9" s="169" t="s">
        <v>17</v>
      </c>
      <c r="B9" s="149" t="s">
        <v>149</v>
      </c>
      <c r="C9" s="149"/>
      <c r="D9" s="149"/>
      <c r="E9" s="150" t="s">
        <v>77</v>
      </c>
      <c r="F9" s="215">
        <v>15</v>
      </c>
      <c r="G9" s="152"/>
      <c r="H9" s="153">
        <f t="shared" si="0"/>
        <v>0</v>
      </c>
      <c r="I9" s="154"/>
      <c r="J9" s="153">
        <f t="shared" si="1"/>
        <v>0</v>
      </c>
      <c r="K9" s="153">
        <f t="shared" si="2"/>
        <v>0</v>
      </c>
      <c r="L9" s="225"/>
      <c r="M9" s="226"/>
      <c r="N9" s="225"/>
    </row>
    <row r="10" spans="1:14" ht="12.75">
      <c r="A10" s="169" t="s">
        <v>18</v>
      </c>
      <c r="B10" s="149" t="s">
        <v>150</v>
      </c>
      <c r="C10" s="149"/>
      <c r="D10" s="149"/>
      <c r="E10" s="150" t="s">
        <v>77</v>
      </c>
      <c r="F10" s="215">
        <v>15</v>
      </c>
      <c r="G10" s="152"/>
      <c r="H10" s="153">
        <f t="shared" si="0"/>
        <v>0</v>
      </c>
      <c r="I10" s="154"/>
      <c r="J10" s="153">
        <f t="shared" si="1"/>
        <v>0</v>
      </c>
      <c r="K10" s="153">
        <f t="shared" si="2"/>
        <v>0</v>
      </c>
      <c r="L10" s="225"/>
      <c r="M10" s="226"/>
      <c r="N10" s="225"/>
    </row>
    <row r="11" spans="1:14" ht="12.75">
      <c r="A11" s="169" t="s">
        <v>19</v>
      </c>
      <c r="B11" s="149" t="s">
        <v>151</v>
      </c>
      <c r="C11" s="149"/>
      <c r="D11" s="149"/>
      <c r="E11" s="150" t="s">
        <v>77</v>
      </c>
      <c r="F11" s="215">
        <v>5</v>
      </c>
      <c r="G11" s="152"/>
      <c r="H11" s="153">
        <f t="shared" si="0"/>
        <v>0</v>
      </c>
      <c r="I11" s="154"/>
      <c r="J11" s="153">
        <f t="shared" si="1"/>
        <v>0</v>
      </c>
      <c r="K11" s="153">
        <f t="shared" si="2"/>
        <v>0</v>
      </c>
      <c r="L11" s="225"/>
      <c r="M11" s="226"/>
      <c r="N11" s="225"/>
    </row>
    <row r="12" spans="1:14" ht="12.75">
      <c r="A12" s="169" t="s">
        <v>20</v>
      </c>
      <c r="B12" s="149" t="s">
        <v>152</v>
      </c>
      <c r="C12" s="149"/>
      <c r="D12" s="149"/>
      <c r="E12" s="150" t="s">
        <v>77</v>
      </c>
      <c r="F12" s="215">
        <v>7</v>
      </c>
      <c r="G12" s="152"/>
      <c r="H12" s="153">
        <f t="shared" si="0"/>
        <v>0</v>
      </c>
      <c r="I12" s="154"/>
      <c r="J12" s="153">
        <f t="shared" si="1"/>
        <v>0</v>
      </c>
      <c r="K12" s="153">
        <f t="shared" si="2"/>
        <v>0</v>
      </c>
      <c r="L12" s="225"/>
      <c r="M12" s="226"/>
      <c r="N12" s="225"/>
    </row>
    <row r="13" spans="1:14" ht="12.75">
      <c r="A13" s="169" t="s">
        <v>21</v>
      </c>
      <c r="B13" s="149" t="s">
        <v>78</v>
      </c>
      <c r="C13" s="149"/>
      <c r="D13" s="149"/>
      <c r="E13" s="150" t="s">
        <v>77</v>
      </c>
      <c r="F13" s="215">
        <v>5</v>
      </c>
      <c r="G13" s="152"/>
      <c r="H13" s="153">
        <f t="shared" si="0"/>
        <v>0</v>
      </c>
      <c r="I13" s="154"/>
      <c r="J13" s="153">
        <f t="shared" si="1"/>
        <v>0</v>
      </c>
      <c r="K13" s="153">
        <f t="shared" si="2"/>
        <v>0</v>
      </c>
      <c r="L13" s="225"/>
      <c r="M13" s="226"/>
      <c r="N13" s="225"/>
    </row>
    <row r="14" spans="1:14" ht="12.75">
      <c r="A14" s="169" t="s">
        <v>22</v>
      </c>
      <c r="B14" s="169" t="s">
        <v>282</v>
      </c>
      <c r="C14" s="149"/>
      <c r="D14" s="149"/>
      <c r="E14" s="150" t="s">
        <v>77</v>
      </c>
      <c r="F14" s="215">
        <v>7</v>
      </c>
      <c r="G14" s="152"/>
      <c r="H14" s="153">
        <f>F14*G14</f>
        <v>0</v>
      </c>
      <c r="I14" s="154"/>
      <c r="J14" s="153">
        <f>H14*I14</f>
        <v>0</v>
      </c>
      <c r="K14" s="153">
        <f t="shared" si="2"/>
        <v>0</v>
      </c>
      <c r="L14" s="225"/>
      <c r="M14" s="226"/>
      <c r="N14" s="225"/>
    </row>
    <row r="15" spans="1:14" ht="13.5" customHeight="1">
      <c r="A15" s="169" t="s">
        <v>23</v>
      </c>
      <c r="B15" s="155" t="s">
        <v>230</v>
      </c>
      <c r="C15" s="155"/>
      <c r="D15" s="155"/>
      <c r="E15" s="150" t="s">
        <v>77</v>
      </c>
      <c r="F15" s="215">
        <v>15</v>
      </c>
      <c r="G15" s="152"/>
      <c r="H15" s="153">
        <f t="shared" si="0"/>
        <v>0</v>
      </c>
      <c r="I15" s="154"/>
      <c r="J15" s="153">
        <f t="shared" si="1"/>
        <v>0</v>
      </c>
      <c r="K15" s="153">
        <f t="shared" si="2"/>
        <v>0</v>
      </c>
      <c r="L15" s="225"/>
      <c r="M15" s="226"/>
      <c r="N15" s="225"/>
    </row>
    <row r="16" spans="1:14" ht="13.5" customHeight="1">
      <c r="A16" s="169" t="s">
        <v>24</v>
      </c>
      <c r="B16" s="156" t="s">
        <v>283</v>
      </c>
      <c r="C16" s="155"/>
      <c r="D16" s="155"/>
      <c r="E16" s="150" t="s">
        <v>77</v>
      </c>
      <c r="F16" s="215">
        <v>7</v>
      </c>
      <c r="G16" s="152"/>
      <c r="H16" s="153">
        <f>F16*G16</f>
        <v>0</v>
      </c>
      <c r="I16" s="154"/>
      <c r="J16" s="153">
        <f>H16*I16</f>
        <v>0</v>
      </c>
      <c r="K16" s="153">
        <f>H16+J16</f>
        <v>0</v>
      </c>
      <c r="L16" s="225"/>
      <c r="M16" s="226"/>
      <c r="N16" s="225"/>
    </row>
    <row r="17" spans="1:14" ht="12.75">
      <c r="A17" s="169" t="s">
        <v>25</v>
      </c>
      <c r="B17" s="155" t="s">
        <v>159</v>
      </c>
      <c r="C17" s="155"/>
      <c r="D17" s="155"/>
      <c r="E17" s="150" t="s">
        <v>77</v>
      </c>
      <c r="F17" s="215">
        <v>5</v>
      </c>
      <c r="G17" s="152"/>
      <c r="H17" s="153">
        <f t="shared" si="0"/>
        <v>0</v>
      </c>
      <c r="I17" s="154"/>
      <c r="J17" s="153">
        <f t="shared" si="1"/>
        <v>0</v>
      </c>
      <c r="K17" s="153">
        <f t="shared" si="2"/>
        <v>0</v>
      </c>
      <c r="L17" s="225"/>
      <c r="M17" s="226"/>
      <c r="N17" s="225"/>
    </row>
    <row r="18" spans="1:14" ht="12.75">
      <c r="A18" s="169" t="s">
        <v>26</v>
      </c>
      <c r="B18" s="155" t="s">
        <v>79</v>
      </c>
      <c r="C18" s="155"/>
      <c r="D18" s="155"/>
      <c r="E18" s="150" t="s">
        <v>258</v>
      </c>
      <c r="F18" s="215">
        <v>15</v>
      </c>
      <c r="G18" s="152"/>
      <c r="H18" s="153">
        <f t="shared" si="0"/>
        <v>0</v>
      </c>
      <c r="I18" s="154"/>
      <c r="J18" s="153">
        <f t="shared" si="1"/>
        <v>0</v>
      </c>
      <c r="K18" s="153">
        <f t="shared" si="2"/>
        <v>0</v>
      </c>
      <c r="L18" s="225"/>
      <c r="M18" s="226"/>
      <c r="N18" s="225"/>
    </row>
    <row r="19" spans="1:14" ht="12.75">
      <c r="A19" s="169" t="s">
        <v>73</v>
      </c>
      <c r="B19" s="149" t="s">
        <v>155</v>
      </c>
      <c r="C19" s="149"/>
      <c r="D19" s="149"/>
      <c r="E19" s="150" t="s">
        <v>77</v>
      </c>
      <c r="F19" s="215">
        <v>15</v>
      </c>
      <c r="G19" s="152"/>
      <c r="H19" s="153">
        <f t="shared" si="0"/>
        <v>0</v>
      </c>
      <c r="I19" s="154"/>
      <c r="J19" s="153">
        <f t="shared" si="1"/>
        <v>0</v>
      </c>
      <c r="K19" s="153">
        <f t="shared" si="2"/>
        <v>0</v>
      </c>
      <c r="L19" s="225"/>
      <c r="M19" s="226"/>
      <c r="N19" s="225"/>
    </row>
    <row r="20" spans="1:14" ht="12.75">
      <c r="A20" s="169" t="s">
        <v>27</v>
      </c>
      <c r="B20" s="155" t="s">
        <v>153</v>
      </c>
      <c r="C20" s="155"/>
      <c r="D20" s="155"/>
      <c r="E20" s="150" t="s">
        <v>77</v>
      </c>
      <c r="F20" s="215">
        <v>5</v>
      </c>
      <c r="G20" s="152"/>
      <c r="H20" s="153">
        <f t="shared" si="0"/>
        <v>0</v>
      </c>
      <c r="I20" s="154"/>
      <c r="J20" s="153">
        <f t="shared" si="1"/>
        <v>0</v>
      </c>
      <c r="K20" s="153">
        <f t="shared" si="2"/>
        <v>0</v>
      </c>
      <c r="L20" s="225"/>
      <c r="M20" s="226"/>
      <c r="N20" s="225"/>
    </row>
    <row r="21" spans="1:14" ht="12.75">
      <c r="A21" s="169" t="s">
        <v>28</v>
      </c>
      <c r="B21" s="155" t="s">
        <v>154</v>
      </c>
      <c r="C21" s="155"/>
      <c r="D21" s="155"/>
      <c r="E21" s="150" t="s">
        <v>77</v>
      </c>
      <c r="F21" s="215">
        <v>15</v>
      </c>
      <c r="G21" s="152"/>
      <c r="H21" s="153">
        <f t="shared" si="0"/>
        <v>0</v>
      </c>
      <c r="I21" s="154"/>
      <c r="J21" s="153">
        <f t="shared" si="1"/>
        <v>0</v>
      </c>
      <c r="K21" s="153">
        <f t="shared" si="2"/>
        <v>0</v>
      </c>
      <c r="L21" s="225"/>
      <c r="M21" s="226"/>
      <c r="N21" s="225"/>
    </row>
    <row r="22" spans="1:14" ht="12.75">
      <c r="A22" s="169" t="s">
        <v>29</v>
      </c>
      <c r="B22" s="156" t="s">
        <v>284</v>
      </c>
      <c r="C22" s="155"/>
      <c r="D22" s="155"/>
      <c r="E22" s="150" t="s">
        <v>77</v>
      </c>
      <c r="F22" s="215">
        <v>7</v>
      </c>
      <c r="G22" s="152"/>
      <c r="H22" s="153">
        <f>F22*G22</f>
        <v>0</v>
      </c>
      <c r="I22" s="154"/>
      <c r="J22" s="153">
        <f>H22*I22</f>
        <v>0</v>
      </c>
      <c r="K22" s="153">
        <f>H22+J22</f>
        <v>0</v>
      </c>
      <c r="L22" s="225"/>
      <c r="M22" s="226"/>
      <c r="N22" s="225"/>
    </row>
    <row r="23" spans="1:14" ht="12.75">
      <c r="A23" s="169" t="s">
        <v>30</v>
      </c>
      <c r="B23" s="156" t="s">
        <v>317</v>
      </c>
      <c r="C23" s="155"/>
      <c r="D23" s="155"/>
      <c r="E23" s="150" t="s">
        <v>77</v>
      </c>
      <c r="F23" s="215">
        <v>7</v>
      </c>
      <c r="G23" s="152"/>
      <c r="H23" s="153">
        <f>F23*G23</f>
        <v>0</v>
      </c>
      <c r="I23" s="154"/>
      <c r="J23" s="153">
        <f>H23*I23</f>
        <v>0</v>
      </c>
      <c r="K23" s="153">
        <f>H23+J23</f>
        <v>0</v>
      </c>
      <c r="L23" s="225"/>
      <c r="M23" s="226"/>
      <c r="N23" s="225"/>
    </row>
    <row r="24" spans="1:14" ht="11.25" customHeight="1">
      <c r="A24" s="169" t="s">
        <v>31</v>
      </c>
      <c r="B24" s="155" t="s">
        <v>228</v>
      </c>
      <c r="C24" s="155"/>
      <c r="D24" s="155"/>
      <c r="E24" s="150" t="s">
        <v>77</v>
      </c>
      <c r="F24" s="215">
        <v>15</v>
      </c>
      <c r="G24" s="152"/>
      <c r="H24" s="153">
        <f t="shared" si="0"/>
        <v>0</v>
      </c>
      <c r="I24" s="154"/>
      <c r="J24" s="153">
        <f t="shared" si="1"/>
        <v>0</v>
      </c>
      <c r="K24" s="153">
        <f t="shared" si="2"/>
        <v>0</v>
      </c>
      <c r="L24" s="225"/>
      <c r="M24" s="226"/>
      <c r="N24" s="225"/>
    </row>
    <row r="25" spans="1:14" ht="12.75">
      <c r="A25" s="169" t="s">
        <v>32</v>
      </c>
      <c r="B25" s="155" t="s">
        <v>229</v>
      </c>
      <c r="C25" s="149"/>
      <c r="D25" s="149"/>
      <c r="E25" s="150" t="s">
        <v>77</v>
      </c>
      <c r="F25" s="215">
        <v>15</v>
      </c>
      <c r="G25" s="152"/>
      <c r="H25" s="153">
        <f t="shared" si="0"/>
        <v>0</v>
      </c>
      <c r="I25" s="154"/>
      <c r="J25" s="153">
        <f t="shared" si="1"/>
        <v>0</v>
      </c>
      <c r="K25" s="153">
        <f t="shared" si="2"/>
        <v>0</v>
      </c>
      <c r="L25" s="225"/>
      <c r="M25" s="226"/>
      <c r="N25" s="225"/>
    </row>
    <row r="26" spans="1:14" ht="12.75">
      <c r="A26" s="169" t="s">
        <v>33</v>
      </c>
      <c r="B26" s="155" t="s">
        <v>156</v>
      </c>
      <c r="C26" s="155"/>
      <c r="D26" s="155"/>
      <c r="E26" s="150" t="s">
        <v>77</v>
      </c>
      <c r="F26" s="215">
        <v>15</v>
      </c>
      <c r="G26" s="152"/>
      <c r="H26" s="153">
        <f t="shared" si="0"/>
        <v>0</v>
      </c>
      <c r="I26" s="154"/>
      <c r="J26" s="153">
        <f t="shared" si="1"/>
        <v>0</v>
      </c>
      <c r="K26" s="153">
        <f t="shared" si="2"/>
        <v>0</v>
      </c>
      <c r="L26" s="225"/>
      <c r="M26" s="226"/>
      <c r="N26" s="225"/>
    </row>
    <row r="27" spans="1:14" ht="12.75">
      <c r="A27" s="169" t="s">
        <v>34</v>
      </c>
      <c r="B27" s="155" t="s">
        <v>157</v>
      </c>
      <c r="C27" s="155"/>
      <c r="D27" s="155" t="s">
        <v>0</v>
      </c>
      <c r="E27" s="150" t="s">
        <v>77</v>
      </c>
      <c r="F27" s="215">
        <v>5</v>
      </c>
      <c r="G27" s="152"/>
      <c r="H27" s="153">
        <f t="shared" si="0"/>
        <v>0</v>
      </c>
      <c r="I27" s="154"/>
      <c r="J27" s="153">
        <f t="shared" si="1"/>
        <v>0</v>
      </c>
      <c r="K27" s="153">
        <f t="shared" si="2"/>
        <v>0</v>
      </c>
      <c r="L27" s="225"/>
      <c r="M27" s="226"/>
      <c r="N27" s="225"/>
    </row>
    <row r="28" spans="1:14" ht="12.75">
      <c r="A28" s="169" t="s">
        <v>35</v>
      </c>
      <c r="B28" s="155" t="s">
        <v>158</v>
      </c>
      <c r="C28" s="155"/>
      <c r="D28" s="155"/>
      <c r="E28" s="150" t="s">
        <v>77</v>
      </c>
      <c r="F28" s="215">
        <v>15</v>
      </c>
      <c r="G28" s="152"/>
      <c r="H28" s="153">
        <f t="shared" si="0"/>
        <v>0</v>
      </c>
      <c r="I28" s="154"/>
      <c r="J28" s="153">
        <f t="shared" si="1"/>
        <v>0</v>
      </c>
      <c r="K28" s="153">
        <f t="shared" si="2"/>
        <v>0</v>
      </c>
      <c r="L28" s="225"/>
      <c r="M28" s="226"/>
      <c r="N28" s="225"/>
    </row>
    <row r="29" spans="1:14" ht="12.75">
      <c r="A29" s="169" t="s">
        <v>36</v>
      </c>
      <c r="B29" s="155" t="s">
        <v>231</v>
      </c>
      <c r="C29" s="155"/>
      <c r="D29" s="155"/>
      <c r="E29" s="150" t="s">
        <v>77</v>
      </c>
      <c r="F29" s="215">
        <v>7</v>
      </c>
      <c r="G29" s="152"/>
      <c r="H29" s="153">
        <f t="shared" si="0"/>
        <v>0</v>
      </c>
      <c r="I29" s="154"/>
      <c r="J29" s="153">
        <f t="shared" si="1"/>
        <v>0</v>
      </c>
      <c r="K29" s="153">
        <f t="shared" si="2"/>
        <v>0</v>
      </c>
      <c r="L29" s="225"/>
      <c r="M29" s="226"/>
      <c r="N29" s="225"/>
    </row>
    <row r="30" spans="1:14" ht="12.75">
      <c r="A30" s="169" t="s">
        <v>37</v>
      </c>
      <c r="B30" s="155" t="s">
        <v>161</v>
      </c>
      <c r="C30" s="155"/>
      <c r="D30" s="155"/>
      <c r="E30" s="150" t="s">
        <v>77</v>
      </c>
      <c r="F30" s="215">
        <v>5</v>
      </c>
      <c r="G30" s="152"/>
      <c r="H30" s="153">
        <f t="shared" si="0"/>
        <v>0</v>
      </c>
      <c r="I30" s="154"/>
      <c r="J30" s="153">
        <f t="shared" si="1"/>
        <v>0</v>
      </c>
      <c r="K30" s="153">
        <f t="shared" si="2"/>
        <v>0</v>
      </c>
      <c r="L30" s="225"/>
      <c r="M30" s="226"/>
      <c r="N30" s="225"/>
    </row>
    <row r="31" spans="1:14" ht="12.75">
      <c r="A31" s="169" t="s">
        <v>38</v>
      </c>
      <c r="B31" s="155" t="s">
        <v>160</v>
      </c>
      <c r="C31" s="155"/>
      <c r="D31" s="155"/>
      <c r="E31" s="150" t="s">
        <v>77</v>
      </c>
      <c r="F31" s="215">
        <v>15</v>
      </c>
      <c r="G31" s="152"/>
      <c r="H31" s="153">
        <f t="shared" si="0"/>
        <v>0</v>
      </c>
      <c r="I31" s="154"/>
      <c r="J31" s="153">
        <f t="shared" si="1"/>
        <v>0</v>
      </c>
      <c r="K31" s="153">
        <f t="shared" si="2"/>
        <v>0</v>
      </c>
      <c r="L31" s="225"/>
      <c r="M31" s="226"/>
      <c r="N31" s="225"/>
    </row>
    <row r="32" spans="1:14" ht="12.75">
      <c r="A32" s="169" t="s">
        <v>39</v>
      </c>
      <c r="B32" s="156" t="s">
        <v>329</v>
      </c>
      <c r="C32" s="155"/>
      <c r="D32" s="155"/>
      <c r="E32" s="217" t="s">
        <v>144</v>
      </c>
      <c r="F32" s="215">
        <v>100</v>
      </c>
      <c r="G32" s="152"/>
      <c r="H32" s="153">
        <f t="shared" si="0"/>
        <v>0</v>
      </c>
      <c r="I32" s="154"/>
      <c r="J32" s="153">
        <f t="shared" si="1"/>
        <v>0</v>
      </c>
      <c r="K32" s="153">
        <f t="shared" si="2"/>
        <v>0</v>
      </c>
      <c r="L32" s="225"/>
      <c r="M32" s="226"/>
      <c r="N32" s="225"/>
    </row>
    <row r="33" spans="1:14" ht="12.75">
      <c r="A33" s="169" t="s">
        <v>40</v>
      </c>
      <c r="B33" s="155" t="s">
        <v>165</v>
      </c>
      <c r="C33" s="155"/>
      <c r="D33" s="155"/>
      <c r="E33" s="150" t="s">
        <v>77</v>
      </c>
      <c r="F33" s="215">
        <v>5</v>
      </c>
      <c r="G33" s="152"/>
      <c r="H33" s="153">
        <f t="shared" si="0"/>
        <v>0</v>
      </c>
      <c r="I33" s="154"/>
      <c r="J33" s="153">
        <f t="shared" si="1"/>
        <v>0</v>
      </c>
      <c r="K33" s="153">
        <f t="shared" si="2"/>
        <v>0</v>
      </c>
      <c r="L33" s="225"/>
      <c r="M33" s="226"/>
      <c r="N33" s="225"/>
    </row>
    <row r="34" spans="1:14" ht="12.75">
      <c r="A34" s="169" t="s">
        <v>41</v>
      </c>
      <c r="B34" s="156" t="s">
        <v>256</v>
      </c>
      <c r="C34" s="155"/>
      <c r="D34" s="155"/>
      <c r="E34" s="157" t="s">
        <v>281</v>
      </c>
      <c r="F34" s="215">
        <v>7</v>
      </c>
      <c r="G34" s="152"/>
      <c r="H34" s="153">
        <f t="shared" si="0"/>
        <v>0</v>
      </c>
      <c r="I34" s="154"/>
      <c r="J34" s="153">
        <f t="shared" si="1"/>
        <v>0</v>
      </c>
      <c r="K34" s="153">
        <f t="shared" si="2"/>
        <v>0</v>
      </c>
      <c r="L34" s="225"/>
      <c r="M34" s="226"/>
      <c r="N34" s="225"/>
    </row>
    <row r="35" spans="1:14" ht="12.75">
      <c r="A35" s="169" t="s">
        <v>42</v>
      </c>
      <c r="B35" s="155" t="s">
        <v>166</v>
      </c>
      <c r="C35" s="155"/>
      <c r="D35" s="155"/>
      <c r="E35" s="150" t="s">
        <v>77</v>
      </c>
      <c r="F35" s="215">
        <v>7</v>
      </c>
      <c r="G35" s="152"/>
      <c r="H35" s="153">
        <f t="shared" si="0"/>
        <v>0</v>
      </c>
      <c r="I35" s="154"/>
      <c r="J35" s="153">
        <f t="shared" si="1"/>
        <v>0</v>
      </c>
      <c r="K35" s="153">
        <f t="shared" si="2"/>
        <v>0</v>
      </c>
      <c r="L35" s="225"/>
      <c r="M35" s="226"/>
      <c r="N35" s="225"/>
    </row>
    <row r="36" spans="1:14" ht="12.75">
      <c r="A36" s="169" t="s">
        <v>43</v>
      </c>
      <c r="B36" s="155" t="s">
        <v>162</v>
      </c>
      <c r="C36" s="155"/>
      <c r="D36" s="155"/>
      <c r="E36" s="150" t="s">
        <v>77</v>
      </c>
      <c r="F36" s="215">
        <v>7</v>
      </c>
      <c r="G36" s="152"/>
      <c r="H36" s="153">
        <f t="shared" si="0"/>
        <v>0</v>
      </c>
      <c r="I36" s="154"/>
      <c r="J36" s="153">
        <f t="shared" si="1"/>
        <v>0</v>
      </c>
      <c r="K36" s="153">
        <f t="shared" si="2"/>
        <v>0</v>
      </c>
      <c r="L36" s="225"/>
      <c r="M36" s="226"/>
      <c r="N36" s="225"/>
    </row>
    <row r="37" spans="1:14" ht="12.75">
      <c r="A37" s="169" t="s">
        <v>178</v>
      </c>
      <c r="B37" s="155" t="s">
        <v>163</v>
      </c>
      <c r="C37" s="155"/>
      <c r="D37" s="155"/>
      <c r="E37" s="150" t="s">
        <v>77</v>
      </c>
      <c r="F37" s="215">
        <v>5</v>
      </c>
      <c r="G37" s="152"/>
      <c r="H37" s="153">
        <f t="shared" si="0"/>
        <v>0</v>
      </c>
      <c r="I37" s="154"/>
      <c r="J37" s="153">
        <f t="shared" si="1"/>
        <v>0</v>
      </c>
      <c r="K37" s="153">
        <f t="shared" si="2"/>
        <v>0</v>
      </c>
      <c r="L37" s="225"/>
      <c r="M37" s="226"/>
      <c r="N37" s="225"/>
    </row>
    <row r="38" spans="1:14" ht="12.75">
      <c r="A38" s="169" t="s">
        <v>44</v>
      </c>
      <c r="B38" s="155" t="s">
        <v>164</v>
      </c>
      <c r="C38" s="155"/>
      <c r="D38" s="155"/>
      <c r="E38" s="150" t="s">
        <v>77</v>
      </c>
      <c r="F38" s="215">
        <v>7</v>
      </c>
      <c r="G38" s="152"/>
      <c r="H38" s="153">
        <f t="shared" si="0"/>
        <v>0</v>
      </c>
      <c r="I38" s="154"/>
      <c r="J38" s="153">
        <f t="shared" si="1"/>
        <v>0</v>
      </c>
      <c r="K38" s="153">
        <f t="shared" si="2"/>
        <v>0</v>
      </c>
      <c r="L38" s="225"/>
      <c r="M38" s="226"/>
      <c r="N38" s="225"/>
    </row>
    <row r="39" spans="1:14" ht="12.75">
      <c r="A39" s="169" t="s">
        <v>179</v>
      </c>
      <c r="B39" s="155" t="s">
        <v>232</v>
      </c>
      <c r="C39" s="155"/>
      <c r="D39" s="155"/>
      <c r="E39" s="150" t="s">
        <v>77</v>
      </c>
      <c r="F39" s="215">
        <v>7</v>
      </c>
      <c r="G39" s="152"/>
      <c r="H39" s="153">
        <f t="shared" si="0"/>
        <v>0</v>
      </c>
      <c r="I39" s="154"/>
      <c r="J39" s="153">
        <f t="shared" si="1"/>
        <v>0</v>
      </c>
      <c r="K39" s="153">
        <f t="shared" si="2"/>
        <v>0</v>
      </c>
      <c r="L39" s="225"/>
      <c r="M39" s="226"/>
      <c r="N39" s="225"/>
    </row>
    <row r="40" spans="1:14" ht="12.75">
      <c r="A40" s="169" t="s">
        <v>45</v>
      </c>
      <c r="B40" s="155" t="s">
        <v>81</v>
      </c>
      <c r="C40" s="155"/>
      <c r="D40" s="155"/>
      <c r="E40" s="150" t="s">
        <v>77</v>
      </c>
      <c r="F40" s="215">
        <v>7</v>
      </c>
      <c r="G40" s="152"/>
      <c r="H40" s="153">
        <f t="shared" si="0"/>
        <v>0</v>
      </c>
      <c r="I40" s="154"/>
      <c r="J40" s="153">
        <f t="shared" si="1"/>
        <v>0</v>
      </c>
      <c r="K40" s="153">
        <f t="shared" si="2"/>
        <v>0</v>
      </c>
      <c r="L40" s="225"/>
      <c r="M40" s="226"/>
      <c r="N40" s="225"/>
    </row>
    <row r="41" spans="1:14" ht="12.75">
      <c r="A41" s="169" t="s">
        <v>80</v>
      </c>
      <c r="B41" s="155" t="s">
        <v>233</v>
      </c>
      <c r="C41" s="155"/>
      <c r="D41" s="155"/>
      <c r="E41" s="150" t="s">
        <v>77</v>
      </c>
      <c r="F41" s="215">
        <v>15</v>
      </c>
      <c r="G41" s="152"/>
      <c r="H41" s="153">
        <f t="shared" si="0"/>
        <v>0</v>
      </c>
      <c r="I41" s="154"/>
      <c r="J41" s="153">
        <f t="shared" si="1"/>
        <v>0</v>
      </c>
      <c r="K41" s="153">
        <f t="shared" si="2"/>
        <v>0</v>
      </c>
      <c r="L41" s="225"/>
      <c r="M41" s="226"/>
      <c r="N41" s="225"/>
    </row>
    <row r="42" spans="1:14" ht="12.75">
      <c r="A42" s="169" t="s">
        <v>180</v>
      </c>
      <c r="B42" s="155" t="s">
        <v>292</v>
      </c>
      <c r="C42" s="155"/>
      <c r="D42" s="155"/>
      <c r="E42" s="182" t="s">
        <v>77</v>
      </c>
      <c r="F42" s="216">
        <v>20</v>
      </c>
      <c r="G42" s="162"/>
      <c r="H42" s="153">
        <f>F42*G42</f>
        <v>0</v>
      </c>
      <c r="I42" s="154"/>
      <c r="J42" s="153">
        <f>H42*I42</f>
        <v>0</v>
      </c>
      <c r="K42" s="153">
        <f>H42+J42</f>
        <v>0</v>
      </c>
      <c r="L42" s="225"/>
      <c r="M42" s="226"/>
      <c r="N42" s="225"/>
    </row>
    <row r="43" spans="1:14" ht="12.75">
      <c r="A43" s="169" t="s">
        <v>46</v>
      </c>
      <c r="B43" s="156" t="s">
        <v>125</v>
      </c>
      <c r="C43" s="155"/>
      <c r="D43" s="155"/>
      <c r="E43" s="150" t="s">
        <v>98</v>
      </c>
      <c r="F43" s="215">
        <v>2</v>
      </c>
      <c r="G43" s="162"/>
      <c r="H43" s="153">
        <f t="shared" si="0"/>
        <v>0</v>
      </c>
      <c r="I43" s="154"/>
      <c r="J43" s="153">
        <f t="shared" si="1"/>
        <v>0</v>
      </c>
      <c r="K43" s="153">
        <f t="shared" si="2"/>
        <v>0</v>
      </c>
      <c r="L43" s="225"/>
      <c r="M43" s="226"/>
      <c r="N43" s="225"/>
    </row>
    <row r="44" spans="1:14" ht="12.75">
      <c r="A44" s="169" t="s">
        <v>47</v>
      </c>
      <c r="B44" s="156" t="s">
        <v>110</v>
      </c>
      <c r="C44" s="155"/>
      <c r="D44" s="155"/>
      <c r="E44" s="150" t="s">
        <v>98</v>
      </c>
      <c r="F44" s="215">
        <v>2</v>
      </c>
      <c r="G44" s="162"/>
      <c r="H44" s="153">
        <f aca="true" t="shared" si="3" ref="H44:H80">F44*G44</f>
        <v>0</v>
      </c>
      <c r="I44" s="154"/>
      <c r="J44" s="153">
        <f aca="true" t="shared" si="4" ref="J44:J80">H44*I44</f>
        <v>0</v>
      </c>
      <c r="K44" s="153">
        <f aca="true" t="shared" si="5" ref="K44:K80">H44+J44</f>
        <v>0</v>
      </c>
      <c r="L44" s="225"/>
      <c r="M44" s="226"/>
      <c r="N44" s="225"/>
    </row>
    <row r="45" spans="1:14" ht="24">
      <c r="A45" s="169" t="s">
        <v>48</v>
      </c>
      <c r="B45" s="156" t="s">
        <v>102</v>
      </c>
      <c r="C45" s="155"/>
      <c r="D45" s="155"/>
      <c r="E45" s="150" t="s">
        <v>98</v>
      </c>
      <c r="F45" s="215">
        <v>3</v>
      </c>
      <c r="G45" s="162"/>
      <c r="H45" s="153">
        <f t="shared" si="3"/>
        <v>0</v>
      </c>
      <c r="I45" s="154"/>
      <c r="J45" s="153">
        <f t="shared" si="4"/>
        <v>0</v>
      </c>
      <c r="K45" s="153">
        <f t="shared" si="5"/>
        <v>0</v>
      </c>
      <c r="L45" s="225"/>
      <c r="M45" s="226"/>
      <c r="N45" s="225"/>
    </row>
    <row r="46" spans="1:14" ht="26.25" customHeight="1">
      <c r="A46" s="169" t="s">
        <v>83</v>
      </c>
      <c r="B46" s="156" t="s">
        <v>330</v>
      </c>
      <c r="C46" s="155"/>
      <c r="D46" s="155"/>
      <c r="E46" s="150" t="s">
        <v>98</v>
      </c>
      <c r="F46" s="215">
        <v>6</v>
      </c>
      <c r="G46" s="162"/>
      <c r="H46" s="153">
        <f t="shared" si="3"/>
        <v>0</v>
      </c>
      <c r="I46" s="154"/>
      <c r="J46" s="153">
        <f t="shared" si="4"/>
        <v>0</v>
      </c>
      <c r="K46" s="153">
        <f t="shared" si="5"/>
        <v>0</v>
      </c>
      <c r="L46" s="225"/>
      <c r="M46" s="226"/>
      <c r="N46" s="225"/>
    </row>
    <row r="47" spans="1:14" ht="12.75">
      <c r="A47" s="169" t="s">
        <v>181</v>
      </c>
      <c r="B47" s="156" t="s">
        <v>101</v>
      </c>
      <c r="C47" s="155"/>
      <c r="D47" s="155"/>
      <c r="E47" s="150" t="s">
        <v>98</v>
      </c>
      <c r="F47" s="215">
        <v>5</v>
      </c>
      <c r="G47" s="162"/>
      <c r="H47" s="153">
        <f t="shared" si="3"/>
        <v>0</v>
      </c>
      <c r="I47" s="154"/>
      <c r="J47" s="153">
        <f t="shared" si="4"/>
        <v>0</v>
      </c>
      <c r="K47" s="153">
        <f t="shared" si="5"/>
        <v>0</v>
      </c>
      <c r="L47" s="225"/>
      <c r="M47" s="226"/>
      <c r="N47" s="225"/>
    </row>
    <row r="48" spans="1:14" ht="17.25" customHeight="1">
      <c r="A48" s="169" t="s">
        <v>49</v>
      </c>
      <c r="B48" s="156" t="s">
        <v>97</v>
      </c>
      <c r="C48" s="155"/>
      <c r="D48" s="155"/>
      <c r="E48" s="150" t="s">
        <v>98</v>
      </c>
      <c r="F48" s="215">
        <v>3</v>
      </c>
      <c r="G48" s="162"/>
      <c r="H48" s="153">
        <f t="shared" si="3"/>
        <v>0</v>
      </c>
      <c r="I48" s="154"/>
      <c r="J48" s="153">
        <f t="shared" si="4"/>
        <v>0</v>
      </c>
      <c r="K48" s="153">
        <f t="shared" si="5"/>
        <v>0</v>
      </c>
      <c r="L48" s="225"/>
      <c r="M48" s="226"/>
      <c r="N48" s="225"/>
    </row>
    <row r="49" spans="1:14" ht="24">
      <c r="A49" s="169" t="s">
        <v>50</v>
      </c>
      <c r="B49" s="156" t="s">
        <v>304</v>
      </c>
      <c r="C49" s="155"/>
      <c r="D49" s="155"/>
      <c r="E49" s="150" t="s">
        <v>98</v>
      </c>
      <c r="F49" s="215">
        <v>7</v>
      </c>
      <c r="G49" s="162"/>
      <c r="H49" s="153">
        <f t="shared" si="3"/>
        <v>0</v>
      </c>
      <c r="I49" s="154"/>
      <c r="J49" s="153">
        <f t="shared" si="4"/>
        <v>0</v>
      </c>
      <c r="K49" s="153">
        <f t="shared" si="5"/>
        <v>0</v>
      </c>
      <c r="L49" s="225"/>
      <c r="M49" s="226"/>
      <c r="N49" s="225"/>
    </row>
    <row r="50" spans="1:14" ht="12.75">
      <c r="A50" s="169" t="s">
        <v>182</v>
      </c>
      <c r="B50" s="156" t="s">
        <v>249</v>
      </c>
      <c r="C50" s="155"/>
      <c r="D50" s="155"/>
      <c r="E50" s="157" t="s">
        <v>257</v>
      </c>
      <c r="F50" s="215">
        <v>7</v>
      </c>
      <c r="G50" s="162"/>
      <c r="H50" s="153">
        <f t="shared" si="3"/>
        <v>0</v>
      </c>
      <c r="I50" s="154"/>
      <c r="J50" s="153">
        <f t="shared" si="4"/>
        <v>0</v>
      </c>
      <c r="K50" s="153">
        <f t="shared" si="5"/>
        <v>0</v>
      </c>
      <c r="L50" s="225"/>
      <c r="M50" s="226"/>
      <c r="N50" s="225"/>
    </row>
    <row r="51" spans="1:14" ht="12.75">
      <c r="A51" s="169" t="s">
        <v>51</v>
      </c>
      <c r="B51" s="155" t="s">
        <v>234</v>
      </c>
      <c r="C51" s="155"/>
      <c r="D51" s="155"/>
      <c r="E51" s="150" t="s">
        <v>77</v>
      </c>
      <c r="F51" s="215">
        <v>5</v>
      </c>
      <c r="G51" s="162"/>
      <c r="H51" s="153">
        <f t="shared" si="3"/>
        <v>0</v>
      </c>
      <c r="I51" s="154"/>
      <c r="J51" s="153">
        <f t="shared" si="4"/>
        <v>0</v>
      </c>
      <c r="K51" s="153">
        <f t="shared" si="5"/>
        <v>0</v>
      </c>
      <c r="L51" s="225"/>
      <c r="M51" s="226"/>
      <c r="N51" s="225"/>
    </row>
    <row r="52" spans="1:14" ht="12.75">
      <c r="A52" s="169" t="s">
        <v>84</v>
      </c>
      <c r="B52" s="155" t="s">
        <v>167</v>
      </c>
      <c r="C52" s="155"/>
      <c r="D52" s="155"/>
      <c r="E52" s="150" t="s">
        <v>77</v>
      </c>
      <c r="F52" s="215">
        <v>5</v>
      </c>
      <c r="G52" s="162"/>
      <c r="H52" s="153">
        <f t="shared" si="3"/>
        <v>0</v>
      </c>
      <c r="I52" s="154"/>
      <c r="J52" s="153">
        <f t="shared" si="4"/>
        <v>0</v>
      </c>
      <c r="K52" s="153">
        <f t="shared" si="5"/>
        <v>0</v>
      </c>
      <c r="L52" s="225"/>
      <c r="M52" s="226"/>
      <c r="N52" s="225"/>
    </row>
    <row r="53" spans="1:14" ht="12.75">
      <c r="A53" s="169" t="s">
        <v>85</v>
      </c>
      <c r="B53" s="155" t="s">
        <v>109</v>
      </c>
      <c r="C53" s="155"/>
      <c r="D53" s="155"/>
      <c r="E53" s="150" t="s">
        <v>77</v>
      </c>
      <c r="F53" s="215">
        <v>2</v>
      </c>
      <c r="G53" s="162"/>
      <c r="H53" s="153">
        <f t="shared" si="3"/>
        <v>0</v>
      </c>
      <c r="I53" s="154"/>
      <c r="J53" s="153">
        <f t="shared" si="4"/>
        <v>0</v>
      </c>
      <c r="K53" s="153">
        <f t="shared" si="5"/>
        <v>0</v>
      </c>
      <c r="L53" s="225"/>
      <c r="M53" s="226"/>
      <c r="N53" s="225"/>
    </row>
    <row r="54" spans="1:14" ht="12.75">
      <c r="A54" s="169" t="s">
        <v>183</v>
      </c>
      <c r="B54" s="155" t="s">
        <v>235</v>
      </c>
      <c r="C54" s="155"/>
      <c r="D54" s="155"/>
      <c r="E54" s="150" t="s">
        <v>77</v>
      </c>
      <c r="F54" s="215">
        <v>5</v>
      </c>
      <c r="G54" s="162"/>
      <c r="H54" s="153">
        <f t="shared" si="3"/>
        <v>0</v>
      </c>
      <c r="I54" s="154"/>
      <c r="J54" s="153">
        <f t="shared" si="4"/>
        <v>0</v>
      </c>
      <c r="K54" s="153">
        <f t="shared" si="5"/>
        <v>0</v>
      </c>
      <c r="L54" s="225"/>
      <c r="M54" s="226"/>
      <c r="N54" s="225"/>
    </row>
    <row r="55" spans="1:14" ht="12.75">
      <c r="A55" s="169" t="s">
        <v>86</v>
      </c>
      <c r="B55" s="155" t="s">
        <v>82</v>
      </c>
      <c r="C55" s="155"/>
      <c r="D55" s="155"/>
      <c r="E55" s="150" t="s">
        <v>77</v>
      </c>
      <c r="F55" s="215">
        <v>7</v>
      </c>
      <c r="G55" s="162"/>
      <c r="H55" s="153">
        <f t="shared" si="3"/>
        <v>0</v>
      </c>
      <c r="I55" s="154"/>
      <c r="J55" s="153">
        <f t="shared" si="4"/>
        <v>0</v>
      </c>
      <c r="K55" s="153">
        <f t="shared" si="5"/>
        <v>0</v>
      </c>
      <c r="L55" s="225"/>
      <c r="M55" s="226"/>
      <c r="N55" s="225"/>
    </row>
    <row r="56" spans="1:14" ht="12.75">
      <c r="A56" s="169" t="s">
        <v>184</v>
      </c>
      <c r="B56" s="155" t="s">
        <v>236</v>
      </c>
      <c r="C56" s="155"/>
      <c r="D56" s="155"/>
      <c r="E56" s="150" t="s">
        <v>77</v>
      </c>
      <c r="F56" s="215">
        <v>5</v>
      </c>
      <c r="G56" s="162"/>
      <c r="H56" s="153">
        <f t="shared" si="3"/>
        <v>0</v>
      </c>
      <c r="I56" s="154"/>
      <c r="J56" s="153">
        <f t="shared" si="4"/>
        <v>0</v>
      </c>
      <c r="K56" s="153">
        <f t="shared" si="5"/>
        <v>0</v>
      </c>
      <c r="L56" s="225"/>
      <c r="M56" s="226"/>
      <c r="N56" s="225"/>
    </row>
    <row r="57" spans="1:14" ht="12.75">
      <c r="A57" s="169" t="s">
        <v>87</v>
      </c>
      <c r="B57" s="155" t="s">
        <v>237</v>
      </c>
      <c r="C57" s="155"/>
      <c r="D57" s="155"/>
      <c r="E57" s="150" t="s">
        <v>77</v>
      </c>
      <c r="F57" s="215">
        <v>5</v>
      </c>
      <c r="G57" s="162"/>
      <c r="H57" s="153">
        <f t="shared" si="3"/>
        <v>0</v>
      </c>
      <c r="I57" s="154"/>
      <c r="J57" s="153">
        <f t="shared" si="4"/>
        <v>0</v>
      </c>
      <c r="K57" s="153">
        <f t="shared" si="5"/>
        <v>0</v>
      </c>
      <c r="L57" s="225"/>
      <c r="M57" s="226"/>
      <c r="N57" s="225"/>
    </row>
    <row r="58" spans="1:14" ht="12.75">
      <c r="A58" s="169" t="s">
        <v>88</v>
      </c>
      <c r="B58" s="155" t="s">
        <v>297</v>
      </c>
      <c r="C58" s="155"/>
      <c r="D58" s="155"/>
      <c r="E58" s="150" t="s">
        <v>77</v>
      </c>
      <c r="F58" s="215">
        <v>1</v>
      </c>
      <c r="G58" s="162"/>
      <c r="H58" s="153">
        <f t="shared" si="3"/>
        <v>0</v>
      </c>
      <c r="I58" s="154"/>
      <c r="J58" s="153">
        <f t="shared" si="4"/>
        <v>0</v>
      </c>
      <c r="K58" s="153">
        <f t="shared" si="5"/>
        <v>0</v>
      </c>
      <c r="L58" s="225"/>
      <c r="M58" s="226"/>
      <c r="N58" s="225"/>
    </row>
    <row r="59" spans="1:14" ht="12.75">
      <c r="A59" s="169" t="s">
        <v>89</v>
      </c>
      <c r="B59" s="155" t="s">
        <v>238</v>
      </c>
      <c r="C59" s="155"/>
      <c r="D59" s="155"/>
      <c r="E59" s="150" t="s">
        <v>77</v>
      </c>
      <c r="F59" s="215">
        <v>5</v>
      </c>
      <c r="G59" s="162"/>
      <c r="H59" s="153">
        <f t="shared" si="3"/>
        <v>0</v>
      </c>
      <c r="I59" s="154"/>
      <c r="J59" s="153">
        <f t="shared" si="4"/>
        <v>0</v>
      </c>
      <c r="K59" s="153">
        <f t="shared" si="5"/>
        <v>0</v>
      </c>
      <c r="L59" s="225"/>
      <c r="M59" s="226"/>
      <c r="N59" s="225"/>
    </row>
    <row r="60" spans="1:14" ht="12.75">
      <c r="A60" s="169" t="s">
        <v>90</v>
      </c>
      <c r="B60" s="155" t="s">
        <v>239</v>
      </c>
      <c r="C60" s="155"/>
      <c r="D60" s="155"/>
      <c r="E60" s="150" t="s">
        <v>77</v>
      </c>
      <c r="F60" s="215">
        <v>15</v>
      </c>
      <c r="G60" s="162"/>
      <c r="H60" s="153">
        <f t="shared" si="3"/>
        <v>0</v>
      </c>
      <c r="I60" s="154"/>
      <c r="J60" s="153">
        <f t="shared" si="4"/>
        <v>0</v>
      </c>
      <c r="K60" s="153">
        <f t="shared" si="5"/>
        <v>0</v>
      </c>
      <c r="L60" s="225"/>
      <c r="M60" s="226"/>
      <c r="N60" s="225"/>
    </row>
    <row r="61" spans="1:14" ht="12.75">
      <c r="A61" s="169" t="s">
        <v>91</v>
      </c>
      <c r="B61" s="155" t="s">
        <v>168</v>
      </c>
      <c r="C61" s="155"/>
      <c r="D61" s="155"/>
      <c r="E61" s="150" t="s">
        <v>77</v>
      </c>
      <c r="F61" s="215">
        <v>7</v>
      </c>
      <c r="G61" s="162"/>
      <c r="H61" s="153">
        <f t="shared" si="3"/>
        <v>0</v>
      </c>
      <c r="I61" s="154"/>
      <c r="J61" s="153">
        <f t="shared" si="4"/>
        <v>0</v>
      </c>
      <c r="K61" s="153">
        <f t="shared" si="5"/>
        <v>0</v>
      </c>
      <c r="L61" s="225"/>
      <c r="M61" s="226"/>
      <c r="N61" s="225"/>
    </row>
    <row r="62" spans="1:14" ht="12.75">
      <c r="A62" s="169" t="s">
        <v>92</v>
      </c>
      <c r="B62" s="155" t="s">
        <v>270</v>
      </c>
      <c r="C62" s="155"/>
      <c r="D62" s="155"/>
      <c r="E62" s="150" t="s">
        <v>77</v>
      </c>
      <c r="F62" s="215">
        <v>1</v>
      </c>
      <c r="G62" s="162"/>
      <c r="H62" s="153">
        <f t="shared" si="3"/>
        <v>0</v>
      </c>
      <c r="I62" s="154"/>
      <c r="J62" s="153">
        <f t="shared" si="4"/>
        <v>0</v>
      </c>
      <c r="K62" s="153">
        <f t="shared" si="5"/>
        <v>0</v>
      </c>
      <c r="L62" s="225"/>
      <c r="M62" s="226"/>
      <c r="N62" s="225"/>
    </row>
    <row r="63" spans="1:14" ht="12.75">
      <c r="A63" s="169" t="s">
        <v>93</v>
      </c>
      <c r="B63" s="161" t="s">
        <v>248</v>
      </c>
      <c r="C63" s="158"/>
      <c r="D63" s="158"/>
      <c r="E63" s="157" t="s">
        <v>144</v>
      </c>
      <c r="F63" s="215">
        <v>150</v>
      </c>
      <c r="G63" s="163"/>
      <c r="H63" s="153">
        <f t="shared" si="3"/>
        <v>0</v>
      </c>
      <c r="I63" s="154"/>
      <c r="J63" s="153">
        <f t="shared" si="4"/>
        <v>0</v>
      </c>
      <c r="K63" s="153">
        <f t="shared" si="5"/>
        <v>0</v>
      </c>
      <c r="L63" s="225"/>
      <c r="M63" s="226"/>
      <c r="N63" s="225"/>
    </row>
    <row r="64" spans="1:14" ht="12.75">
      <c r="A64" s="169" t="s">
        <v>94</v>
      </c>
      <c r="B64" s="155" t="s">
        <v>169</v>
      </c>
      <c r="C64" s="155"/>
      <c r="D64" s="155"/>
      <c r="E64" s="150" t="s">
        <v>77</v>
      </c>
      <c r="F64" s="215">
        <v>5</v>
      </c>
      <c r="G64" s="162"/>
      <c r="H64" s="153">
        <f t="shared" si="3"/>
        <v>0</v>
      </c>
      <c r="I64" s="154"/>
      <c r="J64" s="153">
        <f t="shared" si="4"/>
        <v>0</v>
      </c>
      <c r="K64" s="153">
        <f t="shared" si="5"/>
        <v>0</v>
      </c>
      <c r="L64" s="225"/>
      <c r="M64" s="226"/>
      <c r="N64" s="225"/>
    </row>
    <row r="65" spans="1:14" ht="12.75">
      <c r="A65" s="169" t="s">
        <v>95</v>
      </c>
      <c r="B65" s="155" t="s">
        <v>170</v>
      </c>
      <c r="C65" s="155"/>
      <c r="D65" s="155"/>
      <c r="E65" s="150" t="s">
        <v>77</v>
      </c>
      <c r="F65" s="215">
        <v>7</v>
      </c>
      <c r="G65" s="162"/>
      <c r="H65" s="153">
        <f t="shared" si="3"/>
        <v>0</v>
      </c>
      <c r="I65" s="154"/>
      <c r="J65" s="153">
        <f t="shared" si="4"/>
        <v>0</v>
      </c>
      <c r="K65" s="153">
        <f t="shared" si="5"/>
        <v>0</v>
      </c>
      <c r="L65" s="225"/>
      <c r="M65" s="226"/>
      <c r="N65" s="225"/>
    </row>
    <row r="66" spans="1:14" ht="12.75">
      <c r="A66" s="169" t="s">
        <v>185</v>
      </c>
      <c r="B66" s="155" t="s">
        <v>240</v>
      </c>
      <c r="C66" s="155"/>
      <c r="D66" s="155"/>
      <c r="E66" s="150" t="s">
        <v>77</v>
      </c>
      <c r="F66" s="215">
        <v>7</v>
      </c>
      <c r="G66" s="162"/>
      <c r="H66" s="153">
        <f t="shared" si="3"/>
        <v>0</v>
      </c>
      <c r="I66" s="154"/>
      <c r="J66" s="153">
        <f t="shared" si="4"/>
        <v>0</v>
      </c>
      <c r="K66" s="153">
        <f t="shared" si="5"/>
        <v>0</v>
      </c>
      <c r="L66" s="225"/>
      <c r="M66" s="226"/>
      <c r="N66" s="225"/>
    </row>
    <row r="67" spans="1:14" ht="12.75">
      <c r="A67" s="169" t="s">
        <v>96</v>
      </c>
      <c r="B67" s="155" t="s">
        <v>241</v>
      </c>
      <c r="C67" s="155"/>
      <c r="D67" s="155"/>
      <c r="E67" s="150" t="s">
        <v>77</v>
      </c>
      <c r="F67" s="215">
        <v>5</v>
      </c>
      <c r="G67" s="162"/>
      <c r="H67" s="153">
        <f t="shared" si="3"/>
        <v>0</v>
      </c>
      <c r="I67" s="154"/>
      <c r="J67" s="153">
        <f t="shared" si="4"/>
        <v>0</v>
      </c>
      <c r="K67" s="153">
        <f t="shared" si="5"/>
        <v>0</v>
      </c>
      <c r="L67" s="225"/>
      <c r="M67" s="226"/>
      <c r="N67" s="225"/>
    </row>
    <row r="68" spans="1:14" ht="12.75">
      <c r="A68" s="169" t="s">
        <v>99</v>
      </c>
      <c r="B68" s="155" t="s">
        <v>243</v>
      </c>
      <c r="C68" s="155"/>
      <c r="D68" s="155"/>
      <c r="E68" s="150" t="s">
        <v>77</v>
      </c>
      <c r="F68" s="215">
        <v>7</v>
      </c>
      <c r="G68" s="162"/>
      <c r="H68" s="153">
        <f t="shared" si="3"/>
        <v>0</v>
      </c>
      <c r="I68" s="154"/>
      <c r="J68" s="153">
        <f t="shared" si="4"/>
        <v>0</v>
      </c>
      <c r="K68" s="153">
        <f t="shared" si="5"/>
        <v>0</v>
      </c>
      <c r="L68" s="225"/>
      <c r="M68" s="226"/>
      <c r="N68" s="225"/>
    </row>
    <row r="69" spans="1:14" ht="12.75">
      <c r="A69" s="169" t="s">
        <v>186</v>
      </c>
      <c r="B69" s="155" t="s">
        <v>242</v>
      </c>
      <c r="C69" s="155"/>
      <c r="D69" s="155"/>
      <c r="E69" s="150" t="s">
        <v>77</v>
      </c>
      <c r="F69" s="215">
        <v>7</v>
      </c>
      <c r="G69" s="162"/>
      <c r="H69" s="153">
        <f t="shared" si="3"/>
        <v>0</v>
      </c>
      <c r="I69" s="154"/>
      <c r="J69" s="153">
        <f t="shared" si="4"/>
        <v>0</v>
      </c>
      <c r="K69" s="153">
        <f t="shared" si="5"/>
        <v>0</v>
      </c>
      <c r="L69" s="225"/>
      <c r="M69" s="226"/>
      <c r="N69" s="225"/>
    </row>
    <row r="70" spans="1:14" ht="12.75">
      <c r="A70" s="169" t="s">
        <v>187</v>
      </c>
      <c r="B70" s="161" t="s">
        <v>260</v>
      </c>
      <c r="C70" s="158"/>
      <c r="D70" s="158"/>
      <c r="E70" s="157" t="s">
        <v>103</v>
      </c>
      <c r="F70" s="215">
        <v>300</v>
      </c>
      <c r="G70" s="163"/>
      <c r="H70" s="153">
        <f t="shared" si="3"/>
        <v>0</v>
      </c>
      <c r="I70" s="154"/>
      <c r="J70" s="153">
        <f t="shared" si="4"/>
        <v>0</v>
      </c>
      <c r="K70" s="153">
        <f t="shared" si="5"/>
        <v>0</v>
      </c>
      <c r="L70" s="225"/>
      <c r="M70" s="226"/>
      <c r="N70" s="225"/>
    </row>
    <row r="71" spans="1:14" ht="13.5" customHeight="1">
      <c r="A71" s="169" t="s">
        <v>100</v>
      </c>
      <c r="B71" s="155" t="s">
        <v>244</v>
      </c>
      <c r="C71" s="155"/>
      <c r="D71" s="155"/>
      <c r="E71" s="150" t="s">
        <v>77</v>
      </c>
      <c r="F71" s="215">
        <v>5</v>
      </c>
      <c r="G71" s="162"/>
      <c r="H71" s="153">
        <f t="shared" si="3"/>
        <v>0</v>
      </c>
      <c r="I71" s="154"/>
      <c r="J71" s="153">
        <f t="shared" si="4"/>
        <v>0</v>
      </c>
      <c r="K71" s="153">
        <f t="shared" si="5"/>
        <v>0</v>
      </c>
      <c r="L71" s="225"/>
      <c r="M71" s="226"/>
      <c r="N71" s="225"/>
    </row>
    <row r="72" spans="1:14" ht="13.5" customHeight="1">
      <c r="A72" s="169" t="s">
        <v>111</v>
      </c>
      <c r="B72" s="156" t="s">
        <v>285</v>
      </c>
      <c r="C72" s="155"/>
      <c r="D72" s="155"/>
      <c r="E72" s="150" t="s">
        <v>77</v>
      </c>
      <c r="F72" s="215">
        <v>7</v>
      </c>
      <c r="G72" s="152"/>
      <c r="H72" s="153">
        <f>F72*G72</f>
        <v>0</v>
      </c>
      <c r="I72" s="154"/>
      <c r="J72" s="153">
        <f>H72*I72</f>
        <v>0</v>
      </c>
      <c r="K72" s="153">
        <f>H72+J72</f>
        <v>0</v>
      </c>
      <c r="L72" s="225"/>
      <c r="M72" s="226"/>
      <c r="N72" s="225"/>
    </row>
    <row r="73" spans="1:14" ht="13.5" customHeight="1">
      <c r="A73" s="169" t="s">
        <v>112</v>
      </c>
      <c r="B73" s="156" t="s">
        <v>303</v>
      </c>
      <c r="C73" s="155"/>
      <c r="D73" s="155"/>
      <c r="E73" s="150" t="s">
        <v>77</v>
      </c>
      <c r="F73" s="215">
        <v>5</v>
      </c>
      <c r="G73" s="152"/>
      <c r="H73" s="153">
        <f>F73*G73</f>
        <v>0</v>
      </c>
      <c r="I73" s="154"/>
      <c r="J73" s="153">
        <f>H73*I73</f>
        <v>0</v>
      </c>
      <c r="K73" s="153">
        <f>H73+J73</f>
        <v>0</v>
      </c>
      <c r="L73" s="225"/>
      <c r="M73" s="226"/>
      <c r="N73" s="225"/>
    </row>
    <row r="74" spans="1:14" ht="12.75">
      <c r="A74" s="169" t="s">
        <v>271</v>
      </c>
      <c r="B74" s="155" t="s">
        <v>171</v>
      </c>
      <c r="C74" s="155"/>
      <c r="D74" s="155"/>
      <c r="E74" s="150" t="s">
        <v>77</v>
      </c>
      <c r="F74" s="215">
        <v>7</v>
      </c>
      <c r="G74" s="162"/>
      <c r="H74" s="153">
        <f t="shared" si="3"/>
        <v>0</v>
      </c>
      <c r="I74" s="154"/>
      <c r="J74" s="153">
        <f t="shared" si="4"/>
        <v>0</v>
      </c>
      <c r="K74" s="153">
        <f t="shared" si="5"/>
        <v>0</v>
      </c>
      <c r="L74" s="225"/>
      <c r="M74" s="226"/>
      <c r="N74" s="225"/>
    </row>
    <row r="75" spans="1:14" ht="12.75">
      <c r="A75" s="169" t="s">
        <v>272</v>
      </c>
      <c r="B75" s="156" t="s">
        <v>362</v>
      </c>
      <c r="C75" s="156"/>
      <c r="D75" s="156"/>
      <c r="E75" s="182" t="s">
        <v>77</v>
      </c>
      <c r="F75" s="215">
        <v>5</v>
      </c>
      <c r="G75" s="232"/>
      <c r="H75" s="233">
        <f>F75*G75</f>
        <v>0</v>
      </c>
      <c r="I75" s="234"/>
      <c r="J75" s="233">
        <f>H75*I75</f>
        <v>0</v>
      </c>
      <c r="K75" s="233">
        <f>H75+J75</f>
        <v>0</v>
      </c>
      <c r="L75" s="225"/>
      <c r="M75" s="226"/>
      <c r="N75" s="225"/>
    </row>
    <row r="76" spans="1:14" ht="12.75">
      <c r="A76" s="169" t="s">
        <v>273</v>
      </c>
      <c r="B76" s="155" t="s">
        <v>172</v>
      </c>
      <c r="C76" s="155"/>
      <c r="D76" s="155"/>
      <c r="E76" s="150" t="s">
        <v>77</v>
      </c>
      <c r="F76" s="215">
        <v>7</v>
      </c>
      <c r="G76" s="162"/>
      <c r="H76" s="153">
        <f t="shared" si="3"/>
        <v>0</v>
      </c>
      <c r="I76" s="154"/>
      <c r="J76" s="153">
        <f t="shared" si="4"/>
        <v>0</v>
      </c>
      <c r="K76" s="153">
        <f t="shared" si="5"/>
        <v>0</v>
      </c>
      <c r="L76" s="225"/>
      <c r="M76" s="226"/>
      <c r="N76" s="225"/>
    </row>
    <row r="77" spans="1:14" ht="12.75">
      <c r="A77" s="169" t="s">
        <v>296</v>
      </c>
      <c r="B77" s="155" t="s">
        <v>177</v>
      </c>
      <c r="C77" s="155"/>
      <c r="D77" s="155"/>
      <c r="E77" s="150" t="s">
        <v>77</v>
      </c>
      <c r="F77" s="215">
        <v>5</v>
      </c>
      <c r="G77" s="162"/>
      <c r="H77" s="153">
        <f t="shared" si="3"/>
        <v>0</v>
      </c>
      <c r="I77" s="154"/>
      <c r="J77" s="153">
        <f t="shared" si="4"/>
        <v>0</v>
      </c>
      <c r="K77" s="153">
        <f t="shared" si="5"/>
        <v>0</v>
      </c>
      <c r="L77" s="225"/>
      <c r="M77" s="226"/>
      <c r="N77" s="225"/>
    </row>
    <row r="78" spans="1:14" ht="12.75">
      <c r="A78" s="169" t="s">
        <v>298</v>
      </c>
      <c r="B78" s="155" t="s">
        <v>246</v>
      </c>
      <c r="C78" s="155"/>
      <c r="D78" s="155"/>
      <c r="E78" s="150" t="s">
        <v>77</v>
      </c>
      <c r="F78" s="215">
        <v>7</v>
      </c>
      <c r="G78" s="162"/>
      <c r="H78" s="153">
        <f t="shared" si="3"/>
        <v>0</v>
      </c>
      <c r="I78" s="154"/>
      <c r="J78" s="153">
        <f t="shared" si="4"/>
        <v>0</v>
      </c>
      <c r="K78" s="153">
        <f t="shared" si="5"/>
        <v>0</v>
      </c>
      <c r="L78" s="225"/>
      <c r="M78" s="226"/>
      <c r="N78" s="225"/>
    </row>
    <row r="79" spans="1:14" ht="12.75">
      <c r="A79" s="169" t="s">
        <v>299</v>
      </c>
      <c r="B79" s="155" t="s">
        <v>173</v>
      </c>
      <c r="C79" s="155"/>
      <c r="D79" s="155"/>
      <c r="E79" s="150" t="s">
        <v>77</v>
      </c>
      <c r="F79" s="215">
        <v>7</v>
      </c>
      <c r="G79" s="162"/>
      <c r="H79" s="153">
        <f t="shared" si="3"/>
        <v>0</v>
      </c>
      <c r="I79" s="154"/>
      <c r="J79" s="153">
        <f t="shared" si="4"/>
        <v>0</v>
      </c>
      <c r="K79" s="153">
        <f t="shared" si="5"/>
        <v>0</v>
      </c>
      <c r="L79" s="225"/>
      <c r="M79" s="226"/>
      <c r="N79" s="225"/>
    </row>
    <row r="80" spans="1:14" ht="12.75">
      <c r="A80" s="169" t="s">
        <v>300</v>
      </c>
      <c r="B80" s="155" t="s">
        <v>174</v>
      </c>
      <c r="C80" s="155"/>
      <c r="D80" s="155"/>
      <c r="E80" s="150" t="s">
        <v>77</v>
      </c>
      <c r="F80" s="215">
        <v>5</v>
      </c>
      <c r="G80" s="162"/>
      <c r="H80" s="153">
        <f t="shared" si="3"/>
        <v>0</v>
      </c>
      <c r="I80" s="154"/>
      <c r="J80" s="153">
        <f t="shared" si="4"/>
        <v>0</v>
      </c>
      <c r="K80" s="153">
        <f t="shared" si="5"/>
        <v>0</v>
      </c>
      <c r="L80" s="225"/>
      <c r="M80" s="226"/>
      <c r="N80" s="225"/>
    </row>
    <row r="81" spans="1:14" ht="12.75">
      <c r="A81" s="169" t="s">
        <v>301</v>
      </c>
      <c r="B81" s="155" t="s">
        <v>175</v>
      </c>
      <c r="C81" s="155"/>
      <c r="D81" s="155"/>
      <c r="E81" s="150" t="s">
        <v>77</v>
      </c>
      <c r="F81" s="215">
        <v>7</v>
      </c>
      <c r="G81" s="162"/>
      <c r="H81" s="153">
        <f>F81*G81</f>
        <v>0</v>
      </c>
      <c r="I81" s="154"/>
      <c r="J81" s="153">
        <f>H81*I81</f>
        <v>0</v>
      </c>
      <c r="K81" s="153">
        <f>H81+J81</f>
        <v>0</v>
      </c>
      <c r="L81" s="225"/>
      <c r="M81" s="226"/>
      <c r="N81" s="225"/>
    </row>
    <row r="82" spans="1:14" ht="12.75">
      <c r="A82" s="169" t="s">
        <v>302</v>
      </c>
      <c r="B82" s="155" t="s">
        <v>245</v>
      </c>
      <c r="C82" s="155"/>
      <c r="D82" s="155"/>
      <c r="E82" s="150" t="s">
        <v>77</v>
      </c>
      <c r="F82" s="215">
        <v>7</v>
      </c>
      <c r="G82" s="162"/>
      <c r="H82" s="153">
        <f>F82*G82</f>
        <v>0</v>
      </c>
      <c r="I82" s="154"/>
      <c r="J82" s="153">
        <f>H82*I82</f>
        <v>0</v>
      </c>
      <c r="K82" s="153">
        <f>H82+J82</f>
        <v>0</v>
      </c>
      <c r="L82" s="225"/>
      <c r="M82" s="226"/>
      <c r="N82" s="225"/>
    </row>
    <row r="83" spans="1:14" ht="12.75">
      <c r="A83" s="169" t="s">
        <v>364</v>
      </c>
      <c r="B83" s="155" t="s">
        <v>247</v>
      </c>
      <c r="C83" s="155"/>
      <c r="D83" s="155"/>
      <c r="E83" s="150" t="s">
        <v>77</v>
      </c>
      <c r="F83" s="215">
        <v>7</v>
      </c>
      <c r="G83" s="162"/>
      <c r="H83" s="153">
        <f>F83*G83</f>
        <v>0</v>
      </c>
      <c r="I83" s="154"/>
      <c r="J83" s="153">
        <f>H83*I83</f>
        <v>0</v>
      </c>
      <c r="K83" s="153">
        <f>H83+J83</f>
        <v>0</v>
      </c>
      <c r="L83" s="225"/>
      <c r="M83" s="226"/>
      <c r="N83" s="225"/>
    </row>
    <row r="84" spans="1:14" ht="18" customHeight="1" thickBot="1">
      <c r="A84" s="258" t="s">
        <v>6</v>
      </c>
      <c r="B84" s="280"/>
      <c r="C84" s="280"/>
      <c r="D84" s="280"/>
      <c r="E84" s="280"/>
      <c r="F84" s="280"/>
      <c r="G84" s="280"/>
      <c r="H84" s="131">
        <f>SUM(H7:H83)</f>
        <v>0</v>
      </c>
      <c r="I84" s="4"/>
      <c r="J84" s="4"/>
      <c r="K84" s="131">
        <f>SUM(K7:K83)</f>
        <v>0</v>
      </c>
      <c r="L84" s="225"/>
      <c r="M84" s="170"/>
      <c r="N84" s="225"/>
    </row>
    <row r="85" spans="8:11" ht="12.75">
      <c r="H85" s="10" t="s">
        <v>0</v>
      </c>
      <c r="K85" s="10" t="s">
        <v>0</v>
      </c>
    </row>
    <row r="86" spans="1:11" ht="12.75">
      <c r="A86" s="171" t="s">
        <v>316</v>
      </c>
      <c r="B86" s="170"/>
      <c r="C86" s="170"/>
      <c r="D86" s="170"/>
      <c r="E86" s="170"/>
      <c r="F86" s="170"/>
      <c r="H86" s="10" t="s">
        <v>0</v>
      </c>
      <c r="K86" s="10" t="s">
        <v>0</v>
      </c>
    </row>
    <row r="87" spans="1:11" ht="12.75">
      <c r="A87" s="171" t="s">
        <v>264</v>
      </c>
      <c r="H87" s="10" t="s">
        <v>0</v>
      </c>
      <c r="K87" s="10" t="s">
        <v>0</v>
      </c>
    </row>
    <row r="88" spans="1:11" ht="28.5" customHeight="1">
      <c r="A88" s="284" t="s">
        <v>384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</row>
    <row r="89" ht="12.75">
      <c r="A89" s="171" t="s">
        <v>265</v>
      </c>
    </row>
    <row r="90" spans="1:11" ht="27.75" customHeight="1">
      <c r="A90" s="281" t="s">
        <v>268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</row>
    <row r="91" ht="12.75">
      <c r="A91" s="171" t="s">
        <v>266</v>
      </c>
    </row>
    <row r="92" spans="1:11" ht="12.75">
      <c r="A92" s="283" t="s">
        <v>331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</row>
    <row r="93" spans="1:11" ht="19.5" customHeight="1" thickBot="1">
      <c r="A93" s="271" t="s">
        <v>363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</row>
    <row r="94" spans="2:11" ht="12.75">
      <c r="B94" s="242" t="s">
        <v>320</v>
      </c>
      <c r="C94" s="243"/>
      <c r="D94" s="243"/>
      <c r="E94" s="243"/>
      <c r="F94" s="243"/>
      <c r="G94" s="243"/>
      <c r="H94" s="243"/>
      <c r="I94" s="243"/>
      <c r="J94" s="243"/>
      <c r="K94" s="244"/>
    </row>
    <row r="95" spans="2:11" ht="13.5" thickBot="1">
      <c r="B95" s="245"/>
      <c r="C95" s="246"/>
      <c r="D95" s="246"/>
      <c r="E95" s="246"/>
      <c r="F95" s="246"/>
      <c r="G95" s="246"/>
      <c r="H95" s="246"/>
      <c r="I95" s="246"/>
      <c r="J95" s="246"/>
      <c r="K95" s="247"/>
    </row>
    <row r="96" spans="2:11" ht="12.75" customHeight="1">
      <c r="B96" s="236" t="s">
        <v>323</v>
      </c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24.75" customHeight="1" thickBot="1">
      <c r="B97" s="239"/>
      <c r="C97" s="240"/>
      <c r="D97" s="240"/>
      <c r="E97" s="240"/>
      <c r="F97" s="240"/>
      <c r="G97" s="240"/>
      <c r="H97" s="240"/>
      <c r="I97" s="240"/>
      <c r="J97" s="240"/>
      <c r="K97" s="241"/>
    </row>
  </sheetData>
  <sheetProtection/>
  <mergeCells count="8">
    <mergeCell ref="B94:K95"/>
    <mergeCell ref="B96:K97"/>
    <mergeCell ref="A1:C1"/>
    <mergeCell ref="A84:G84"/>
    <mergeCell ref="A90:K90"/>
    <mergeCell ref="A93:K93"/>
    <mergeCell ref="A92:K92"/>
    <mergeCell ref="A88:K88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21"/>
  <sheetViews>
    <sheetView zoomScalePageLayoutView="0" workbookViewId="0" topLeftCell="A1">
      <selection activeCell="B15" sqref="B15:K18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4" width="10.875" style="0" customWidth="1"/>
    <col min="5" max="5" width="7.125" style="0" customWidth="1"/>
    <col min="7" max="7" width="12.125" style="0" customWidth="1"/>
    <col min="8" max="8" width="11.625" style="0" customWidth="1"/>
    <col min="9" max="9" width="6.375" style="0" customWidth="1"/>
    <col min="10" max="10" width="7.25390625" style="0" customWidth="1"/>
    <col min="11" max="11" width="11.625" style="0" customWidth="1"/>
  </cols>
  <sheetData>
    <row r="1" spans="1:3" s="1" customFormat="1" ht="12.75">
      <c r="A1" s="251" t="s">
        <v>277</v>
      </c>
      <c r="B1" s="251"/>
      <c r="C1" s="25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285" t="s">
        <v>221</v>
      </c>
      <c r="B3" s="285"/>
      <c r="C3" s="285"/>
      <c r="D3" s="1"/>
    </row>
    <row r="5" spans="1:11" ht="69" customHeight="1">
      <c r="A5" s="93" t="s">
        <v>1</v>
      </c>
      <c r="B5" s="93" t="s">
        <v>15</v>
      </c>
      <c r="C5" s="94" t="s">
        <v>136</v>
      </c>
      <c r="D5" s="95" t="s">
        <v>137</v>
      </c>
      <c r="E5" s="94" t="s">
        <v>14</v>
      </c>
      <c r="F5" s="94" t="s">
        <v>2</v>
      </c>
      <c r="G5" s="94" t="s">
        <v>3</v>
      </c>
      <c r="H5" s="94" t="s">
        <v>13</v>
      </c>
      <c r="I5" s="94" t="s">
        <v>4</v>
      </c>
      <c r="J5" s="114" t="s">
        <v>322</v>
      </c>
      <c r="K5" s="94" t="s">
        <v>12</v>
      </c>
    </row>
    <row r="6" spans="1:14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104</v>
      </c>
      <c r="L6" s="170"/>
      <c r="M6" s="170"/>
      <c r="N6" s="170"/>
    </row>
    <row r="7" spans="1:14" ht="22.5" customHeight="1">
      <c r="A7" s="36">
        <v>1</v>
      </c>
      <c r="B7" s="2" t="s">
        <v>105</v>
      </c>
      <c r="C7" s="8"/>
      <c r="D7" s="8"/>
      <c r="E7" s="73" t="s">
        <v>106</v>
      </c>
      <c r="F7" s="221">
        <v>250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  <c r="L7" s="225"/>
      <c r="M7" s="226"/>
      <c r="N7" s="225"/>
    </row>
    <row r="8" spans="1:14" ht="26.25" customHeight="1">
      <c r="A8" s="36">
        <v>2</v>
      </c>
      <c r="B8" s="2" t="s">
        <v>107</v>
      </c>
      <c r="C8" s="8"/>
      <c r="D8" s="8"/>
      <c r="E8" s="73" t="s">
        <v>106</v>
      </c>
      <c r="F8" s="221">
        <v>250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  <c r="L8" s="225"/>
      <c r="M8" s="226"/>
      <c r="N8" s="225"/>
    </row>
    <row r="9" spans="1:14" ht="19.5" customHeight="1">
      <c r="A9" s="36">
        <v>3</v>
      </c>
      <c r="B9" s="2" t="s">
        <v>108</v>
      </c>
      <c r="C9" s="8"/>
      <c r="D9" s="8"/>
      <c r="E9" s="84" t="s">
        <v>142</v>
      </c>
      <c r="F9" s="221">
        <v>200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  <c r="L9" s="225"/>
      <c r="M9" s="226"/>
      <c r="N9" s="225"/>
    </row>
    <row r="10" spans="1:14" ht="21" customHeight="1">
      <c r="A10" s="36">
        <v>4</v>
      </c>
      <c r="B10" s="37" t="s">
        <v>126</v>
      </c>
      <c r="C10" s="90"/>
      <c r="D10" s="90"/>
      <c r="E10" s="73" t="s">
        <v>63</v>
      </c>
      <c r="F10" s="3">
        <v>2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  <c r="L10" s="225"/>
      <c r="M10" s="226"/>
      <c r="N10" s="225"/>
    </row>
    <row r="11" spans="1:14" ht="31.5" customHeight="1">
      <c r="A11" s="36">
        <v>5</v>
      </c>
      <c r="B11" s="90" t="s">
        <v>251</v>
      </c>
      <c r="C11" s="90"/>
      <c r="D11" s="90"/>
      <c r="E11" s="73" t="s">
        <v>250</v>
      </c>
      <c r="F11" s="3">
        <v>1</v>
      </c>
      <c r="G11" s="147"/>
      <c r="H11" s="11">
        <f>F11*G11</f>
        <v>0</v>
      </c>
      <c r="I11" s="14"/>
      <c r="J11" s="11">
        <f>H11*I11</f>
        <v>0</v>
      </c>
      <c r="K11" s="11">
        <f>H11+J11</f>
        <v>0</v>
      </c>
      <c r="L11" s="225"/>
      <c r="M11" s="226"/>
      <c r="N11" s="225"/>
    </row>
    <row r="12" spans="1:14" ht="31.5" customHeight="1" thickBot="1">
      <c r="A12" s="276" t="s">
        <v>6</v>
      </c>
      <c r="B12" s="280"/>
      <c r="C12" s="280"/>
      <c r="D12" s="280"/>
      <c r="E12" s="280"/>
      <c r="F12" s="280"/>
      <c r="G12" s="280"/>
      <c r="H12" s="131">
        <f>SUM(H7:H11)</f>
        <v>0</v>
      </c>
      <c r="I12" s="4" t="s">
        <v>0</v>
      </c>
      <c r="J12" s="136"/>
      <c r="K12" s="131">
        <f>SUM(K7:K11)</f>
        <v>0</v>
      </c>
      <c r="L12" s="225"/>
      <c r="M12" s="170"/>
      <c r="N12" s="225"/>
    </row>
    <row r="13" spans="8:11" ht="12.75">
      <c r="H13" s="10" t="s">
        <v>0</v>
      </c>
      <c r="K13" s="10" t="s">
        <v>0</v>
      </c>
    </row>
    <row r="14" spans="8:11" ht="13.5" thickBot="1">
      <c r="H14" s="10" t="s">
        <v>0</v>
      </c>
      <c r="K14" s="10" t="s">
        <v>0</v>
      </c>
    </row>
    <row r="15" spans="2:11" ht="12.75">
      <c r="B15" s="242" t="s">
        <v>320</v>
      </c>
      <c r="C15" s="243"/>
      <c r="D15" s="243"/>
      <c r="E15" s="243"/>
      <c r="F15" s="243"/>
      <c r="G15" s="243"/>
      <c r="H15" s="243"/>
      <c r="I15" s="243"/>
      <c r="J15" s="243"/>
      <c r="K15" s="244"/>
    </row>
    <row r="16" spans="2:11" ht="13.5" thickBot="1">
      <c r="B16" s="245"/>
      <c r="C16" s="246"/>
      <c r="D16" s="246"/>
      <c r="E16" s="246"/>
      <c r="F16" s="246"/>
      <c r="G16" s="246"/>
      <c r="H16" s="246"/>
      <c r="I16" s="246"/>
      <c r="J16" s="246"/>
      <c r="K16" s="247"/>
    </row>
    <row r="17" spans="2:11" ht="12.75" customHeight="1">
      <c r="B17" s="236" t="s">
        <v>323</v>
      </c>
      <c r="C17" s="237"/>
      <c r="D17" s="237"/>
      <c r="E17" s="237"/>
      <c r="F17" s="237"/>
      <c r="G17" s="237"/>
      <c r="H17" s="237"/>
      <c r="I17" s="237"/>
      <c r="J17" s="237"/>
      <c r="K17" s="238"/>
    </row>
    <row r="18" spans="2:11" ht="30" customHeight="1" thickBot="1">
      <c r="B18" s="239"/>
      <c r="C18" s="240"/>
      <c r="D18" s="240"/>
      <c r="E18" s="240"/>
      <c r="F18" s="240"/>
      <c r="G18" s="240"/>
      <c r="H18" s="240"/>
      <c r="I18" s="240"/>
      <c r="J18" s="240"/>
      <c r="K18" s="241"/>
    </row>
    <row r="19" spans="8:11" ht="12.75">
      <c r="H19" s="10" t="s">
        <v>0</v>
      </c>
      <c r="K19" s="10" t="s">
        <v>0</v>
      </c>
    </row>
    <row r="20" spans="8:11" ht="12.75">
      <c r="H20" s="10" t="s">
        <v>0</v>
      </c>
      <c r="K20" s="10" t="s">
        <v>0</v>
      </c>
    </row>
    <row r="21" ht="12.75">
      <c r="H21" s="10" t="s">
        <v>0</v>
      </c>
    </row>
  </sheetData>
  <sheetProtection/>
  <mergeCells count="5">
    <mergeCell ref="B17:K18"/>
    <mergeCell ref="A12:G12"/>
    <mergeCell ref="A1:C1"/>
    <mergeCell ref="A3:C3"/>
    <mergeCell ref="B15:K16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2013-02-26T08:11:22Z</cp:lastPrinted>
  <dcterms:created xsi:type="dcterms:W3CDTF">2004-07-09T07:59:18Z</dcterms:created>
  <dcterms:modified xsi:type="dcterms:W3CDTF">2013-02-26T13:52:41Z</dcterms:modified>
  <cp:category/>
  <cp:version/>
  <cp:contentType/>
  <cp:contentStatus/>
</cp:coreProperties>
</file>