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Pakiet 1" sheetId="1" r:id="rId1"/>
    <sheet name="Pakiet 2" sheetId="2" r:id="rId2"/>
    <sheet name="Pakiet  3" sheetId="3" r:id="rId3"/>
    <sheet name="Pakiet 4" sheetId="4" r:id="rId4"/>
    <sheet name="Pakiet 5" sheetId="5" r:id="rId5"/>
    <sheet name="Pakiet 6" sheetId="6" r:id="rId6"/>
  </sheets>
  <definedNames>
    <definedName name="Excel_BuiltIn_Print_Area_5_1">#REF!</definedName>
    <definedName name="_xlnm.Print_Area" localSheetId="4">'Pakiet 5'!$A$1:$K$16</definedName>
  </definedNames>
  <calcPr fullCalcOnLoad="1"/>
</workbook>
</file>

<file path=xl/sharedStrings.xml><?xml version="1.0" encoding="utf-8"?>
<sst xmlns="http://schemas.openxmlformats.org/spreadsheetml/2006/main" count="210" uniqueCount="97">
  <si>
    <t>Załącznik nr 2 Formularz cenowy</t>
  </si>
  <si>
    <t>Pakiet nr 1   Preparaty do dezynfekcji, mycia, pielęgnacji rąk i  skóry.</t>
  </si>
  <si>
    <t>L.p.</t>
  </si>
  <si>
    <t>Charakterystyka preparatu</t>
  </si>
  <si>
    <t>Zakres działania</t>
  </si>
  <si>
    <t>Opakowanie</t>
  </si>
  <si>
    <t>Ilość</t>
  </si>
  <si>
    <t>Cena jednostkowa netto</t>
  </si>
  <si>
    <t xml:space="preserve"> Wartość netto stanowiąca iloczyn AXB=C </t>
  </si>
  <si>
    <t>VAT%</t>
  </si>
  <si>
    <t>Kwota Vat</t>
  </si>
  <si>
    <t>Wartość brutto stanowiąca sumę 
C+E= F</t>
  </si>
  <si>
    <t>Nazwa handlowa preparatu</t>
  </si>
  <si>
    <t>A</t>
  </si>
  <si>
    <t>B</t>
  </si>
  <si>
    <t>C</t>
  </si>
  <si>
    <t>D</t>
  </si>
  <si>
    <t>E</t>
  </si>
  <si>
    <t>F</t>
  </si>
  <si>
    <t>Preparat alkoholowy do higienicznej, chirurgicznej dezynfekcji i pielęgnacji rąk; niewysuszający i nie alergizujący o pH 5,0; działający na bakterie (włącznie z Tbc), grzyby, wirusy (wirus opryszczki, Rota, HBV i HIV); zawierający substancje z trzech różnych grup chemicznych, bez zawartości chlorheksydyny i pochodnych fenolowych; o przedłużonym (min 3h) działaniu, przebadany klinicznie i dermatologicznie. Pozytywna kliniczna opinia IMiDz</t>
  </si>
  <si>
    <t>B, Tbc, F, V</t>
  </si>
  <si>
    <t>but. 500 ml</t>
  </si>
  <si>
    <t xml:space="preserve">Preparat do chirurgicznej i higienicznej dezynfekcji rąk. Nie zawierający w swoim składzie substancji zapachowych,konserwantów i barwników. Zawiera 1i 2 propanol, etylosiarczan macetoniowy. Spektrum działania B,Tbc,F,V( HCV,HBV,HIV, wirus ptasiej grypy A, wirus grypy A, MRSA, wirus opryszczki, Rota, Herper) w czasie do 30 sekund, Adenovirus w czasie 1 minuty, Papova w czasie 5 minut. </t>
  </si>
  <si>
    <t xml:space="preserve">B, F, Tbc, V </t>
  </si>
  <si>
    <t>Preparat do higienicznej i chirurgicznej dezynfekcji rąk na bazie etanolu ( min. 89%) bez zawartości jodu, chlorheksydyny, izopropanolu, fenolu i jego pochodnych. Preparat bezbarwny, zawierający substancje nawilżające, pielęgnujące i regenerujące skórę, takie jak witamina E, pantenol i gliceryna. Higieniczna dezynfekcja rąk zgodnie z normą EN 1500 w ciągu 20s. Chirurgiczna dezynfekcja rąk zgodnie z normą EN 12791 w ciągu 90s. Spektrum działania B 15s., F 15s., Tbc 20s., V (HIV, HBV, HCV, Rota, Noro 15s., Polio, Adeno 2 min.</t>
  </si>
  <si>
    <t xml:space="preserve">but. 500 ml  </t>
  </si>
  <si>
    <t xml:space="preserve">Niezawierający mydła preparat do higienicznego i chirurgicznego, mycia rąk i ciała w postaci pianki, niepowodujący wysuszania skóry, pielęgnujący skórę i chroniący ją przed wysychaniem o pH 5,0 neutralnym dla skóry. Bez kwasu kokosowego, mlekowego, undecylowego, alkoholi, bez działania bójczego. Z możliwością dozowania z dozowników łokciowych typu Dermados. Preparat kompatybilny (tego samego producenta) z preparatem do dezynfekcji rąk. Wykonawca jest zobowiązany do nieodpłatnej wymiany w dozownikach Dermados tradycyjnych pompek na pompki do piany. </t>
  </si>
  <si>
    <t>but. 400 ml</t>
  </si>
  <si>
    <t xml:space="preserve">Preparat do jednoczesnego higienicznego i chirurgicznego mycia , i odkażania rąk, i ciała, nie zawierający w swoim składzie mydła,zawierający triclosan. Chroniący skórę przed wysuszaniem : pH 5,5. neutralnym dla skóry. Spektrum: aktywny minimalnie wobec bakterii  ( w tym MRSA, ORSA ), i wirusów ( HBV, HIV).. </t>
  </si>
  <si>
    <t xml:space="preserve">B,V </t>
  </si>
  <si>
    <t>Bezbarwny preparat o przedłużonym działaniu do dezynfekcji i odtłuszczania skóry przed iniekcjami i punkcjami,oparty o mieszaninę trzech alkoholi i nadtlenku wodoru. Nie zawierający fenolu i pochodnych oraz jodu i jego związków. Działający w czasie 15s. na mikroorganizmy występujące na skórze, na bakterie(włącznie z MRSA i Tbc), grzyby, wirusy ( HBV- 2min., HIV, Herpes, Rota, Adeno – 1min). Wartość pH 5,5 – 6,9. Przebadany klinicznie i dermatologicznie.</t>
  </si>
  <si>
    <t xml:space="preserve">but.  350 ml                                     </t>
  </si>
  <si>
    <t>Razem</t>
  </si>
  <si>
    <t>Pakiet nr 2   Preparaty do dezynfekcji, mycia, pielęgnacji rąk i  skóry.</t>
  </si>
  <si>
    <t>Wartość brutto stanowiąca sumę C+E=F</t>
  </si>
  <si>
    <t>Preparat do odkażania ran, błon śluzowych, skóry, bezbarwny roztwór wodny, oparty na dichlorowodorku octenidyny; bez zawartości jodu i jego związków oraz chlorheksydyny, działający na B, F, Tbc, V, pierwotniaki w czasie do 1min</t>
  </si>
  <si>
    <t>B, F, Tbc, V,pierwotniaki</t>
  </si>
  <si>
    <t xml:space="preserve">but. 1 l      </t>
  </si>
  <si>
    <t xml:space="preserve">  but. 250 ml</t>
  </si>
  <si>
    <t>Preparat bezbarwny do dezynfekcji skóry przed zabiegami operacyjnymi, iniekcjami, punkcjami  na bazie propanolu, difenylatu,nadtlenku wodoru, bez związków amoniowych,etanolu, jodu i pochodnych chlorheksydyny.           O szerokim spektrum działania B( w tym Tbc i MRSA),FV (Adeno, Rota, Herpes simplex, Vaccinia, Papova, HBV, HCV, HIV), przedłużony efekt działania pow. 6 godzin. Dobra przyczepność folii operacyjnych po wyschnięciu preparatu. Nie wpływa negatywnie na gojenie.</t>
  </si>
  <si>
    <t>B, F, V ,Tbc</t>
  </si>
  <si>
    <t xml:space="preserve">  but. 1000ml     </t>
  </si>
  <si>
    <t>Preparat barwiony do dezynfekcji skóry przed zabiegami operacyjnymi , na bazie propanolu, difenylolu, nadtlenku wodoru, bez zawartości etanolu, jodu, związków amoniowych i pochodnych chlorheksydyny. O szerokim spektrum działania B( w tym Tbc i MRSA), F,V (Adeno, Rota  Herpes simplex, Vaccinia, Papova, HBV, HCV,HIV), przedłużony efekt działania pow. 6 godzin. Dobra przyczepność folii operacyjnych po wyschnięciu preparatu. Nie wpływa negatywnie na gojenie ran.</t>
  </si>
  <si>
    <t>B,Tbc, F, V</t>
  </si>
  <si>
    <t xml:space="preserve">But.  250 ml l                                    </t>
  </si>
  <si>
    <t>But. 1000ml</t>
  </si>
  <si>
    <t>RAZEM</t>
  </si>
  <si>
    <t>Pakiet 3  Preparaty do dezynfekcji i mycia powierzchni</t>
  </si>
  <si>
    <t>Cena jedn. netto</t>
  </si>
  <si>
    <t>Kwota VAT</t>
  </si>
  <si>
    <t xml:space="preserve">Preparat chlorowy w tabletkach, do jednoczesnej dezynfekcji i mycia dużych zmywalnych powierzchni, przedmiotów także w kuchenkach oddziałowych, zalewania plam krwi, wydzielin, wydalin, oparty o dichloroizocyjanuran sodu, bez aldehydu, fenolu, toluenu, benzenu i innych pochodnych. Łatwe przygotowanie roztworu poprzez szybko i całkowicie rozpuszczalne tabletki musujące. PH 5,0-6,0. Spektrum działania : B ,F, Tbc , V , Clostridium Difficile,  Bacilus Subtillis. Czas działania B, F, Tbc, V - do 15 minut. Roztwór łatwy do przygotowania tzn., aby w celu prawidłowego przygotowania roztworu roboczego całkowita liczba tabletek (1,2...) była rozpuszczana w objętości wody łatwej do odmierzania, czyli     1 litr. Tabletki z nacięciami umożliwiającymi przygotowanie mniejszej niż     1 litr (0,25; 0,5; 0,75) ilości roztworu roboczego. </t>
  </si>
  <si>
    <t>B,F,V,Tbc, Clostrdium Difficile Bacilus Subtillis</t>
  </si>
  <si>
    <t>Poj.150 tabl.</t>
  </si>
  <si>
    <t>Preparat do dezynfekcji małych powierzchni czystych na bazie alkoholi. Spektrum działania B (MRSA), F do 30 sekund,  V (Polio, Adeno), Tbc w czasie do 2 min. Wymagane badania kliniczne z terenu Unii Europejskiej, na dopuszczenie preparatu do stosowania w oddziałach dziecięcych.</t>
  </si>
  <si>
    <t>B, F, Tbc, V (HIV, HBV,HCV, Adeno, Polio, Vaccina)</t>
  </si>
  <si>
    <t>but. 1 l</t>
  </si>
  <si>
    <t>Preparat do jednoczesnego mycia i dezynfekcji dużych powierzchni zmywalnych bez dodatku aldehydów, chloru, fenoli, alkoholi, czwartorzędowych związków amonowych (QAV) i ich pochodnych zawierający substancję nielotną glukoprotaminę. Wymagane potwierdzenie, że substancja aktywna nie jest substancją lotną i nie wykazuje toksyczności wziewnej. Spektrum działania : B ,F, Tbc , V. Czas działania:  B, F, wirusy HIV, HBV, HCV – do 15 min., B,F,Tbc – do 30 min.   Wymagana pozytywna opinia kliniczna do dezynfekcji powierzchni w oddziałach pediatrycznych i noworodkowych. Możliwość stosowania w posiadanym systemie elektronicznego dozowania DG-1., wymagana opinia producenta urządzeń.</t>
  </si>
  <si>
    <t>Chusteczki bezalkoholowe nasączone roztworem QAV, przeznaczone do mycia i dezynfekcji powierzchni i sprzętu medycznego, w tym nieodpornych na działanie głowic USG, przedmiotów z akrylu i pleksi. Minimalny wymiar pojedynczej chusteczki 130x220 mm
Czas działania:
B, F ( drożdże), V (HIV, HBV, HCV, Noro) – do 1 minut, 
B(włącznie z Tbc),F(drożdże,a.niger), V (HIV, HBV, HCV, Noro)–do15minut.
B(włącznie z Tbc), F,V (HIV, HBV, HCV,Rota,Adeno, Noro, Polio) -              – do 30 minut.
Wymagana deklaracja zgodności CE</t>
  </si>
  <si>
    <t>B, F, V, Tbc</t>
  </si>
  <si>
    <t>poj. 125 chust.</t>
  </si>
  <si>
    <t>op. uzupeł. 125 chust.</t>
  </si>
  <si>
    <t>Pakiet 4 - Dezynfekcja i mycie narzędzi, endoskopów i sprzętu medycznego</t>
  </si>
  <si>
    <t>Preparat do dezynfekcji instrumentów medycznych i endoskopów  na bazie 2% roztworu aldehydu glutarowego przeznaczonego do dezynfekcji wysokiego poziomu. Preparat musi posiadać szerokie spektrum bójcze  w czasie 20 minut i zachować swoja aktywność przez 14 dni.</t>
  </si>
  <si>
    <t>B, F,Tbc, V</t>
  </si>
  <si>
    <t xml:space="preserve">kanister 5 L                                                                           </t>
  </si>
  <si>
    <t>Preparat w postaci koncentratu niezawierający substancji utleniających, aldehydów, chloru i pochodnych fenolowych, zawierający kompleks trójenzymatyczny (amylazy, lipazy, proteazy).  Spektrum działania B, Tbc, F, V(HIV,HBV,HCV)  w czasie ekspozycji do 10 min. Stężenie roztworu roboczego 0,5% . Jednodniowy roztwór roboczy.Do stosowania również w myjkach ultradźwiękowych.</t>
  </si>
  <si>
    <t>B,F,Tbc,V</t>
  </si>
  <si>
    <t>poj. 5L z dozownikiem</t>
  </si>
  <si>
    <t xml:space="preserve">Skoncentrowany preparat myjąco-dezynfekujący do instrumentów medycznych, endoskopów oraz sprzętu anestezjologicznego. Preparat nadający się do dezynfekcji narzędzi wykonanych ze szkła, porcelany, metalu, gumy i materiałów syntetycznych. Zawiera IV rzędowe związki amoniowe i diaminę. Nie zawiera aldehydów, związków nadtlenowych, fenoli, chloru. Nadaje się również do mycia i dezynfekcji w myjkach ultradźwiękowych. Wymagana zawartość inhibitorów korozji.Posiadający szerokie spektrum dzialania  na B,Tbc),F,V ,S w czasie do 15 min. </t>
  </si>
  <si>
    <t>B,F,V,Tbc,S.</t>
  </si>
  <si>
    <t xml:space="preserve">butelka 1L z dozownikiem       </t>
  </si>
  <si>
    <t>Pakiet 5 - Maszynowe mycie i dezynfekcja</t>
  </si>
  <si>
    <t xml:space="preserve"> Wartość netto stanowiąca iloczyn AxB=C </t>
  </si>
  <si>
    <t>Płynny, neutralny preparat do maszynowej dezynfekcji endoskopów giętkich oraz innego sprzętu medycznego wrażliwego na temperaturę. Zawierający glioksal, aldehyd glutarowy</t>
  </si>
  <si>
    <t>B, Tbc, F, V
- 5-10min</t>
  </si>
  <si>
    <t>5 l</t>
  </si>
  <si>
    <t>Płynny, neutralny preparat do maszynowego i manualnego mycia narzędzi chirurgicznych, endoskopów sztywnych i elastycznych, sprzętu anestezjologicznego, może być stosowany do mycia zanurzeniowego i kąpieli ultradźwiękowej; zawierający anionowe tenzydy, alkalia, enzymy, środki konserwujące</t>
  </si>
  <si>
    <t>Kwaśny preparat myjący i neutralizujący do myjni - dezynfektorów medycznych i laboratoryjnych, niezawierający związków fosforowych i tenzydów. Przeznaczony do neutralizacji po alkalicznym myciu narzędzi chirurgicznych, wyposażenia anestezjologicznego i innego sprzętu medycznego zalecany szczególnie przy wysokiej ochronie materiału; zawierający kwasy organiczne</t>
  </si>
  <si>
    <t>Preparat myjącą-płuczący do mycia naczyń sanitarnych; zawierający &lt;5% fosfonaty, 15-30% sole NTA</t>
  </si>
  <si>
    <t>Preparat do maszynowego płukania i zmiękczania wody w myjkach do naczyń szpitalnych; zawierający &lt;5% poliwęglany, środki konserwujące</t>
  </si>
  <si>
    <t>UWAGA !!!
 Preparaty muszą być kompatybilne ze sobą (pochodzące od jednego producenta.</t>
  </si>
  <si>
    <t>Pakiet 6  Preparaty do  dezynfekcji aparatów do hemodializy.</t>
  </si>
  <si>
    <t>Citrosteril – do chemiczno – termicznej dezynfekcji aparatów do chemodializy *</t>
  </si>
  <si>
    <t xml:space="preserve">B, Tbc, F, V
</t>
  </si>
  <si>
    <t>Puristeril 340 płyn *</t>
  </si>
  <si>
    <t xml:space="preserve">B, F, V </t>
  </si>
  <si>
    <t>8,4 L</t>
  </si>
  <si>
    <t>Uwaga !</t>
  </si>
  <si>
    <t xml:space="preserve"> Preparaty kompatybilne ze sobą (pochodzące od jednego producenta).</t>
  </si>
  <si>
    <t>* Zamawiający z uwagi na specyfikę urządzeń do hemodializy nie dopuszcza zamienników – ofert równoważnych.</t>
  </si>
  <si>
    <t>Preparat do dezynfekcji wyrobów medycznych, w tym zewnętrznych elementów centralnych i obwodowych cewników dożylnych. Na bazie alkoholu izopropylowego (max. 70%) i chlorheksydyny (max.2%). Działanie przedłużone do 24h. Spektrum działania: B, Tbc, F(C. albicans), V(HIV, HBV, HCV, Rota) do 1min.</t>
  </si>
  <si>
    <t>250ml</t>
  </si>
  <si>
    <t>Emulsja o działaniu natłuszczającym i ochronnym zawierająca witaminę E, przeznaczona do pielęgnacji rąk i całego ciała, o działaniu regeneracyjnym i efekcie leczniczym. Produkt winien posiadać potwierdzoną skuteczność swoich właściwości pielęgnacyjnych w testach; przebadany, przetestowany dermatologicznie oraz klinicznie. Preparat kompatybilny (tego samego producenta) z preparatem do dezynfekcji rąk. UWAGA!!!  Do 30% zamawianych butelek należy dołożyć pompki dozujące.</t>
  </si>
  <si>
    <t>Kanister  6 l</t>
  </si>
  <si>
    <t xml:space="preserve">UWAGA!
Brak wypełnienia kolumny  -Nazwa handlowa preparatu- wymaganymi informacjami spowoduje odrzucenie oferty na podstawie art. 89 ust. 1 pkt 2 Pzp.  </t>
  </si>
  <si>
    <t>UWAGA!</t>
  </si>
  <si>
    <t xml:space="preserve">Brak wypełnienia kolumny  -Nazwa handlowa preparatu- wymaganymi informacjami spowoduje odrzucenie oferty na podstawie art. 89 ust. 1 pkt 2 Pzp.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</si>
</sst>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00&quot; zł&quot;;[Red]\-#,##0.0000&quot; zł&quot;"/>
    <numFmt numFmtId="166" formatCode="#,##0.00\ [$€-1];[Red]\-#,##0.00\ [$€-1]"/>
  </numFmts>
  <fonts count="2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1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0" borderId="3" applyNumberFormat="0" applyFill="0" applyAlignment="0" applyProtection="0"/>
    <xf numFmtId="0" fontId="18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6" fillId="2" borderId="1" applyNumberFormat="0" applyAlignment="0" applyProtection="0"/>
    <xf numFmtId="9" fontId="0" fillId="0" borderId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17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18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1" xfId="52" applyNumberFormat="1" applyFont="1" applyFill="1" applyBorder="1" applyAlignment="1" applyProtection="1">
      <alignment horizontal="center" vertical="center" wrapText="1"/>
      <protection/>
    </xf>
    <xf numFmtId="9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2" fontId="0" fillId="0" borderId="11" xfId="0" applyNumberForma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4" fontId="2" fillId="0" borderId="11" xfId="52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18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4" fontId="0" fillId="0" borderId="13" xfId="52" applyNumberFormat="1" applyFont="1" applyFill="1" applyBorder="1" applyAlignment="1" applyProtection="1">
      <alignment horizontal="center" vertical="center" wrapText="1"/>
      <protection/>
    </xf>
    <xf numFmtId="9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18" borderId="13" xfId="0" applyFont="1" applyFill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2" fillId="0" borderId="18" xfId="52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4" fontId="0" fillId="0" borderId="13" xfId="52" applyNumberFormat="1" applyFont="1" applyFill="1" applyBorder="1" applyAlignment="1" applyProtection="1">
      <alignment horizontal="center" vertical="center" wrapText="1"/>
      <protection/>
    </xf>
    <xf numFmtId="9" fontId="0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="80" zoomScaleNormal="80" zoomScalePageLayoutView="0" workbookViewId="0" topLeftCell="A1">
      <selection activeCell="F19" sqref="F19"/>
    </sheetView>
  </sheetViews>
  <sheetFormatPr defaultColWidth="9.140625" defaultRowHeight="12.75"/>
  <cols>
    <col min="1" max="1" width="4.140625" style="1" customWidth="1"/>
    <col min="2" max="2" width="63.140625" style="2" customWidth="1"/>
    <col min="3" max="3" width="10.7109375" style="1" customWidth="1"/>
    <col min="4" max="4" width="12.421875" style="1" customWidth="1"/>
    <col min="5" max="5" width="6.7109375" style="1" customWidth="1"/>
    <col min="6" max="6" width="12.421875" style="1" customWidth="1"/>
    <col min="7" max="7" width="11.00390625" style="1" customWidth="1"/>
    <col min="8" max="8" width="6.28125" style="1" customWidth="1"/>
    <col min="9" max="9" width="8.421875" style="1" customWidth="1"/>
    <col min="10" max="10" width="11.00390625" style="1" customWidth="1"/>
    <col min="11" max="11" width="10.00390625" style="1" customWidth="1"/>
    <col min="12" max="16384" width="9.140625" style="1" customWidth="1"/>
  </cols>
  <sheetData>
    <row r="1" spans="1:11" ht="12.75">
      <c r="A1" s="3"/>
      <c r="B1" s="4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11" ht="12.75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2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63.7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</row>
    <row r="6" spans="1:11" ht="12.75">
      <c r="A6" s="10"/>
      <c r="B6" s="10"/>
      <c r="C6" s="10"/>
      <c r="D6" s="10"/>
      <c r="E6" s="10" t="s">
        <v>13</v>
      </c>
      <c r="F6" s="10" t="s">
        <v>14</v>
      </c>
      <c r="G6" s="10" t="s">
        <v>15</v>
      </c>
      <c r="H6" s="10" t="s">
        <v>16</v>
      </c>
      <c r="I6" s="10" t="s">
        <v>17</v>
      </c>
      <c r="J6" s="10" t="s">
        <v>18</v>
      </c>
      <c r="K6" s="10"/>
    </row>
    <row r="7" spans="1:11" ht="108" customHeight="1">
      <c r="A7" s="8">
        <v>1</v>
      </c>
      <c r="B7" s="11" t="s">
        <v>19</v>
      </c>
      <c r="C7" s="8" t="s">
        <v>20</v>
      </c>
      <c r="D7" s="8" t="s">
        <v>21</v>
      </c>
      <c r="E7" s="8">
        <v>1000</v>
      </c>
      <c r="F7" s="12"/>
      <c r="G7" s="13">
        <f aca="true" t="shared" si="0" ref="G7:G14">E7*F7</f>
        <v>0</v>
      </c>
      <c r="H7" s="14"/>
      <c r="I7" s="15">
        <f aca="true" t="shared" si="1" ref="I7:I14">G7*H7</f>
        <v>0</v>
      </c>
      <c r="J7" s="15">
        <f aca="true" t="shared" si="2" ref="J7:J14">G7+I7</f>
        <v>0</v>
      </c>
      <c r="K7" s="16"/>
    </row>
    <row r="8" spans="1:11" ht="102.75" customHeight="1">
      <c r="A8" s="8">
        <v>2</v>
      </c>
      <c r="B8" s="17" t="s">
        <v>22</v>
      </c>
      <c r="C8" s="8" t="s">
        <v>23</v>
      </c>
      <c r="D8" s="8" t="s">
        <v>21</v>
      </c>
      <c r="E8" s="8">
        <v>1000</v>
      </c>
      <c r="F8" s="12"/>
      <c r="G8" s="13">
        <f t="shared" si="0"/>
        <v>0</v>
      </c>
      <c r="H8" s="14"/>
      <c r="I8" s="15">
        <f t="shared" si="1"/>
        <v>0</v>
      </c>
      <c r="J8" s="15">
        <f t="shared" si="2"/>
        <v>0</v>
      </c>
      <c r="K8" s="16"/>
    </row>
    <row r="9" spans="1:11" ht="123" customHeight="1">
      <c r="A9" s="8">
        <v>3</v>
      </c>
      <c r="B9" s="71" t="s">
        <v>24</v>
      </c>
      <c r="C9" s="8" t="s">
        <v>23</v>
      </c>
      <c r="D9" s="8" t="s">
        <v>25</v>
      </c>
      <c r="E9" s="8">
        <v>300</v>
      </c>
      <c r="F9" s="18"/>
      <c r="G9" s="13">
        <f t="shared" si="0"/>
        <v>0</v>
      </c>
      <c r="H9" s="14"/>
      <c r="I9" s="15">
        <f t="shared" si="1"/>
        <v>0</v>
      </c>
      <c r="J9" s="15">
        <f t="shared" si="2"/>
        <v>0</v>
      </c>
      <c r="K9" s="16"/>
    </row>
    <row r="10" spans="1:11" ht="137.25" customHeight="1">
      <c r="A10" s="8">
        <v>4</v>
      </c>
      <c r="B10" s="71" t="s">
        <v>26</v>
      </c>
      <c r="C10" s="8"/>
      <c r="D10" s="8" t="s">
        <v>27</v>
      </c>
      <c r="E10" s="8">
        <v>2000</v>
      </c>
      <c r="F10" s="12"/>
      <c r="G10" s="13">
        <f t="shared" si="0"/>
        <v>0</v>
      </c>
      <c r="H10" s="14"/>
      <c r="I10" s="15">
        <f t="shared" si="1"/>
        <v>0</v>
      </c>
      <c r="J10" s="15">
        <f t="shared" si="2"/>
        <v>0</v>
      </c>
      <c r="K10" s="16"/>
    </row>
    <row r="11" spans="1:11" ht="74.25" customHeight="1">
      <c r="A11" s="8">
        <v>5</v>
      </c>
      <c r="B11" s="17" t="s">
        <v>28</v>
      </c>
      <c r="C11" s="8" t="s">
        <v>29</v>
      </c>
      <c r="D11" s="8" t="s">
        <v>21</v>
      </c>
      <c r="E11" s="8">
        <v>500</v>
      </c>
      <c r="F11" s="12"/>
      <c r="G11" s="13">
        <f t="shared" si="0"/>
        <v>0</v>
      </c>
      <c r="H11" s="14"/>
      <c r="I11" s="15">
        <f t="shared" si="1"/>
        <v>0</v>
      </c>
      <c r="J11" s="15">
        <f t="shared" si="2"/>
        <v>0</v>
      </c>
      <c r="K11" s="16"/>
    </row>
    <row r="12" spans="1:11" ht="115.5" customHeight="1">
      <c r="A12" s="8">
        <v>6</v>
      </c>
      <c r="B12" s="69" t="s">
        <v>92</v>
      </c>
      <c r="C12" s="11"/>
      <c r="D12" s="8" t="s">
        <v>21</v>
      </c>
      <c r="E12" s="8">
        <v>360</v>
      </c>
      <c r="F12" s="12"/>
      <c r="G12" s="13">
        <f t="shared" si="0"/>
        <v>0</v>
      </c>
      <c r="H12" s="14"/>
      <c r="I12" s="15">
        <f t="shared" si="1"/>
        <v>0</v>
      </c>
      <c r="J12" s="15">
        <f t="shared" si="2"/>
        <v>0</v>
      </c>
      <c r="K12" s="16"/>
    </row>
    <row r="13" spans="1:11" ht="78.75" customHeight="1">
      <c r="A13" s="8">
        <v>7</v>
      </c>
      <c r="B13" s="72" t="s">
        <v>90</v>
      </c>
      <c r="C13" s="70" t="s">
        <v>23</v>
      </c>
      <c r="D13" s="70" t="s">
        <v>91</v>
      </c>
      <c r="E13" s="8">
        <v>50</v>
      </c>
      <c r="F13" s="12"/>
      <c r="G13" s="13">
        <f t="shared" si="0"/>
        <v>0</v>
      </c>
      <c r="H13" s="14"/>
      <c r="I13" s="15">
        <f t="shared" si="1"/>
        <v>0</v>
      </c>
      <c r="J13" s="15">
        <f t="shared" si="2"/>
        <v>0</v>
      </c>
      <c r="K13" s="16"/>
    </row>
    <row r="14" spans="1:11" ht="102.75" customHeight="1">
      <c r="A14" s="8">
        <v>8</v>
      </c>
      <c r="B14" s="17" t="s">
        <v>30</v>
      </c>
      <c r="C14" s="8" t="s">
        <v>23</v>
      </c>
      <c r="D14" s="8" t="s">
        <v>31</v>
      </c>
      <c r="E14" s="8">
        <v>1200</v>
      </c>
      <c r="F14" s="12"/>
      <c r="G14" s="13">
        <f t="shared" si="0"/>
        <v>0</v>
      </c>
      <c r="H14" s="14"/>
      <c r="I14" s="15">
        <f t="shared" si="1"/>
        <v>0</v>
      </c>
      <c r="J14" s="15">
        <f t="shared" si="2"/>
        <v>0</v>
      </c>
      <c r="K14" s="16"/>
    </row>
    <row r="15" spans="1:11" ht="25.5" customHeight="1">
      <c r="A15" s="8"/>
      <c r="B15" s="17"/>
      <c r="C15" s="8"/>
      <c r="D15" s="8"/>
      <c r="E15" s="8"/>
      <c r="F15" s="19" t="s">
        <v>32</v>
      </c>
      <c r="G15" s="20">
        <f>SUM(G7:G14)</f>
        <v>0</v>
      </c>
      <c r="H15" s="21"/>
      <c r="I15" s="19"/>
      <c r="J15" s="22">
        <f>SUM(J7:J14)</f>
        <v>0</v>
      </c>
      <c r="K15" s="16"/>
    </row>
    <row r="16" spans="1:11" ht="12.75">
      <c r="A16" s="23"/>
      <c r="B16" s="24"/>
      <c r="C16" s="23"/>
      <c r="D16" s="23"/>
      <c r="E16" s="23"/>
      <c r="F16" s="23"/>
      <c r="G16" s="23"/>
      <c r="H16" s="23"/>
      <c r="I16" s="23"/>
      <c r="J16" s="23"/>
      <c r="K16" s="23"/>
    </row>
    <row r="19" ht="51">
      <c r="B19" s="87" t="s">
        <v>94</v>
      </c>
    </row>
  </sheetData>
  <sheetProtection selectLockedCells="1" selectUnlockedCells="1"/>
  <mergeCells count="2">
    <mergeCell ref="A3:K3"/>
    <mergeCell ref="A4:K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  <rowBreaks count="1" manualBreakCount="1">
    <brk id="653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="80" zoomScaleNormal="80" zoomScalePageLayoutView="0" workbookViewId="0" topLeftCell="A1">
      <selection activeCell="D14" sqref="D14"/>
    </sheetView>
  </sheetViews>
  <sheetFormatPr defaultColWidth="9.140625" defaultRowHeight="12.75"/>
  <cols>
    <col min="1" max="1" width="4.140625" style="1" customWidth="1"/>
    <col min="2" max="2" width="63.140625" style="2" customWidth="1"/>
    <col min="3" max="3" width="13.8515625" style="1" customWidth="1"/>
    <col min="4" max="4" width="12.28125" style="1" customWidth="1"/>
    <col min="5" max="5" width="7.140625" style="1" customWidth="1"/>
    <col min="6" max="6" width="12.57421875" style="1" customWidth="1"/>
    <col min="7" max="7" width="13.28125" style="1" customWidth="1"/>
    <col min="8" max="8" width="5.421875" style="1" customWidth="1"/>
    <col min="9" max="9" width="9.7109375" style="1" customWidth="1"/>
    <col min="10" max="10" width="11.421875" style="1" customWidth="1"/>
    <col min="11" max="11" width="13.57421875" style="1" customWidth="1"/>
    <col min="12" max="16384" width="9.140625" style="1" customWidth="1"/>
  </cols>
  <sheetData>
    <row r="1" spans="1:11" ht="12.75">
      <c r="A1" s="5"/>
      <c r="B1" s="7" t="s">
        <v>0</v>
      </c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6"/>
      <c r="C2" s="5"/>
      <c r="D2" s="5"/>
      <c r="E2" s="5"/>
      <c r="F2" s="5"/>
      <c r="G2" s="5"/>
      <c r="H2" s="5"/>
      <c r="I2" s="5"/>
      <c r="J2" s="5"/>
      <c r="K2" s="5"/>
    </row>
    <row r="3" spans="1:11" ht="12.75">
      <c r="A3" s="73" t="s">
        <v>33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63.75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34</v>
      </c>
      <c r="K4" s="9" t="s">
        <v>12</v>
      </c>
    </row>
    <row r="5" spans="1:11" ht="12.75">
      <c r="A5" s="25"/>
      <c r="B5" s="25"/>
      <c r="C5" s="25"/>
      <c r="D5" s="25"/>
      <c r="E5" s="25" t="s">
        <v>13</v>
      </c>
      <c r="F5" s="25" t="s">
        <v>14</v>
      </c>
      <c r="G5" s="25" t="s">
        <v>15</v>
      </c>
      <c r="H5" s="25" t="s">
        <v>16</v>
      </c>
      <c r="I5" s="25" t="s">
        <v>17</v>
      </c>
      <c r="J5" s="25" t="s">
        <v>18</v>
      </c>
      <c r="K5" s="25"/>
    </row>
    <row r="6" spans="1:11" ht="65.25" customHeight="1">
      <c r="A6" s="8">
        <v>1</v>
      </c>
      <c r="B6" s="17" t="s">
        <v>35</v>
      </c>
      <c r="C6" s="8" t="s">
        <v>36</v>
      </c>
      <c r="D6" s="8" t="s">
        <v>37</v>
      </c>
      <c r="E6" s="8">
        <v>1500</v>
      </c>
      <c r="F6" s="18"/>
      <c r="G6" s="13">
        <f>E6*F6</f>
        <v>0</v>
      </c>
      <c r="H6" s="14"/>
      <c r="I6" s="15">
        <f aca="true" t="shared" si="0" ref="I6:I11">G6*H6</f>
        <v>0</v>
      </c>
      <c r="J6" s="15">
        <f>G6+I6</f>
        <v>0</v>
      </c>
      <c r="K6" s="16"/>
    </row>
    <row r="7" spans="1:11" ht="66" customHeight="1">
      <c r="A7" s="8">
        <v>2</v>
      </c>
      <c r="B7" s="17" t="s">
        <v>35</v>
      </c>
      <c r="C7" s="8" t="s">
        <v>36</v>
      </c>
      <c r="D7" s="8" t="s">
        <v>38</v>
      </c>
      <c r="E7" s="8">
        <v>240</v>
      </c>
      <c r="F7" s="12"/>
      <c r="G7" s="13">
        <f>E7*F7</f>
        <v>0</v>
      </c>
      <c r="H7" s="14"/>
      <c r="I7" s="15">
        <f t="shared" si="0"/>
        <v>0</v>
      </c>
      <c r="J7" s="15">
        <f>G7+I7</f>
        <v>0</v>
      </c>
      <c r="K7" s="16"/>
    </row>
    <row r="8" spans="1:11" ht="130.5" customHeight="1">
      <c r="A8" s="8">
        <v>3</v>
      </c>
      <c r="B8" s="17" t="s">
        <v>39</v>
      </c>
      <c r="C8" s="8" t="s">
        <v>40</v>
      </c>
      <c r="D8" s="8" t="s">
        <v>41</v>
      </c>
      <c r="E8" s="8">
        <v>240</v>
      </c>
      <c r="F8" s="12"/>
      <c r="G8" s="13">
        <f>E8*F8</f>
        <v>0</v>
      </c>
      <c r="H8" s="14"/>
      <c r="I8" s="15">
        <f t="shared" si="0"/>
        <v>0</v>
      </c>
      <c r="J8" s="15">
        <f>G8+I8</f>
        <v>0</v>
      </c>
      <c r="K8" s="16"/>
    </row>
    <row r="9" spans="1:11" ht="109.5" customHeight="1">
      <c r="A9" s="8">
        <v>4</v>
      </c>
      <c r="B9" s="11" t="s">
        <v>42</v>
      </c>
      <c r="C9" s="8" t="s">
        <v>43</v>
      </c>
      <c r="D9" s="8" t="s">
        <v>44</v>
      </c>
      <c r="E9" s="8">
        <v>120</v>
      </c>
      <c r="F9" s="18"/>
      <c r="G9" s="13">
        <f>E9*F9</f>
        <v>0</v>
      </c>
      <c r="H9" s="14"/>
      <c r="I9" s="15">
        <f t="shared" si="0"/>
        <v>0</v>
      </c>
      <c r="J9" s="15">
        <f>G9+I9</f>
        <v>0</v>
      </c>
      <c r="K9" s="16"/>
    </row>
    <row r="10" spans="1:11" ht="104.25" customHeight="1">
      <c r="A10" s="5">
        <v>5</v>
      </c>
      <c r="B10" s="17" t="s">
        <v>42</v>
      </c>
      <c r="C10" s="5" t="s">
        <v>43</v>
      </c>
      <c r="D10" s="5" t="s">
        <v>45</v>
      </c>
      <c r="E10" s="5">
        <v>240</v>
      </c>
      <c r="F10" s="5"/>
      <c r="G10" s="13">
        <f>E10*F10</f>
        <v>0</v>
      </c>
      <c r="H10" s="14"/>
      <c r="I10" s="15">
        <f t="shared" si="0"/>
        <v>0</v>
      </c>
      <c r="J10" s="15">
        <f>G10+I10</f>
        <v>0</v>
      </c>
      <c r="K10" s="16"/>
    </row>
    <row r="11" spans="1:11" ht="20.25" customHeight="1">
      <c r="A11" s="5"/>
      <c r="B11" s="6"/>
      <c r="C11" s="5"/>
      <c r="D11" s="5"/>
      <c r="E11" s="5"/>
      <c r="F11" s="26" t="s">
        <v>46</v>
      </c>
      <c r="G11" s="27">
        <f>SUM(G6:G10)</f>
        <v>0</v>
      </c>
      <c r="H11" s="5"/>
      <c r="I11" s="5">
        <f t="shared" si="0"/>
        <v>0</v>
      </c>
      <c r="J11" s="27">
        <f>SUM(J6:J10)</f>
        <v>0</v>
      </c>
      <c r="K11" s="5"/>
    </row>
    <row r="12" spans="1:11" ht="12.75">
      <c r="A12" s="23"/>
      <c r="B12" s="24"/>
      <c r="C12" s="23"/>
      <c r="D12" s="23"/>
      <c r="E12" s="23"/>
      <c r="F12" s="23"/>
      <c r="G12" s="23"/>
      <c r="H12" s="23"/>
      <c r="I12" s="23"/>
      <c r="J12" s="23"/>
      <c r="K12" s="23"/>
    </row>
    <row r="14" ht="51">
      <c r="B14" s="87" t="s">
        <v>94</v>
      </c>
    </row>
  </sheetData>
  <sheetProtection selectLockedCells="1" selectUnlockedCells="1"/>
  <mergeCells count="1">
    <mergeCell ref="A3:K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  <rowBreaks count="1" manualBreakCount="1">
    <brk id="653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zoomScaleSheetLayoutView="55" zoomScalePageLayoutView="0" workbookViewId="0" topLeftCell="A1">
      <selection activeCell="B26" sqref="B26"/>
    </sheetView>
  </sheetViews>
  <sheetFormatPr defaultColWidth="9.140625" defaultRowHeight="12.75"/>
  <cols>
    <col min="1" max="1" width="4.140625" style="3" customWidth="1"/>
    <col min="2" max="2" width="63.140625" style="28" customWidth="1"/>
    <col min="3" max="3" width="17.7109375" style="3" customWidth="1"/>
    <col min="4" max="4" width="12.140625" style="3" customWidth="1"/>
    <col min="5" max="5" width="5.8515625" style="3" customWidth="1"/>
    <col min="6" max="6" width="7.28125" style="3" customWidth="1"/>
    <col min="7" max="7" width="11.421875" style="3" customWidth="1"/>
    <col min="8" max="8" width="7.421875" style="3" customWidth="1"/>
    <col min="9" max="9" width="9.421875" style="3" customWidth="1"/>
    <col min="10" max="10" width="12.57421875" style="3" customWidth="1"/>
    <col min="11" max="11" width="13.57421875" style="3" customWidth="1"/>
    <col min="12" max="16384" width="9.140625" style="3" customWidth="1"/>
  </cols>
  <sheetData>
    <row r="1" ht="12.75">
      <c r="B1" s="4" t="s">
        <v>0</v>
      </c>
    </row>
    <row r="2" spans="1:12" ht="12.75">
      <c r="A2"/>
      <c r="B2" s="75" t="s">
        <v>47</v>
      </c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1" ht="63.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48</v>
      </c>
      <c r="G3" s="9" t="s">
        <v>8</v>
      </c>
      <c r="H3" s="9" t="s">
        <v>9</v>
      </c>
      <c r="I3" s="9" t="s">
        <v>49</v>
      </c>
      <c r="J3" s="9" t="s">
        <v>34</v>
      </c>
      <c r="K3" s="9" t="s">
        <v>12</v>
      </c>
    </row>
    <row r="4" spans="1:11" ht="12.75">
      <c r="A4" s="25"/>
      <c r="B4" s="25"/>
      <c r="C4" s="25"/>
      <c r="D4" s="25"/>
      <c r="E4" s="25" t="s">
        <v>13</v>
      </c>
      <c r="F4" s="25" t="s">
        <v>14</v>
      </c>
      <c r="G4" s="25" t="s">
        <v>15</v>
      </c>
      <c r="H4" s="25" t="s">
        <v>16</v>
      </c>
      <c r="I4" s="25" t="s">
        <v>17</v>
      </c>
      <c r="J4" s="25" t="s">
        <v>18</v>
      </c>
      <c r="K4" s="25"/>
    </row>
    <row r="5" spans="1:11" ht="190.5" customHeight="1">
      <c r="A5" s="29">
        <v>1</v>
      </c>
      <c r="B5" s="30" t="s">
        <v>50</v>
      </c>
      <c r="C5" s="29" t="s">
        <v>51</v>
      </c>
      <c r="D5" s="8" t="s">
        <v>52</v>
      </c>
      <c r="E5" s="8">
        <v>120</v>
      </c>
      <c r="F5" s="12"/>
      <c r="G5" s="13">
        <f>E5*F5</f>
        <v>0</v>
      </c>
      <c r="H5" s="14"/>
      <c r="I5" s="15">
        <f>G5*H5</f>
        <v>0</v>
      </c>
      <c r="J5" s="15">
        <f>G5+I5</f>
        <v>0</v>
      </c>
      <c r="K5" s="31"/>
    </row>
    <row r="6" spans="1:11" ht="81" customHeight="1">
      <c r="A6" s="29">
        <v>2</v>
      </c>
      <c r="B6" s="30" t="s">
        <v>53</v>
      </c>
      <c r="C6" s="29" t="s">
        <v>54</v>
      </c>
      <c r="D6" s="8" t="s">
        <v>55</v>
      </c>
      <c r="E6" s="8">
        <v>1500</v>
      </c>
      <c r="F6" s="12"/>
      <c r="G6" s="13">
        <f>E6*F6</f>
        <v>0</v>
      </c>
      <c r="H6" s="14"/>
      <c r="I6" s="15">
        <f>G6*H6</f>
        <v>0</v>
      </c>
      <c r="J6" s="15">
        <f>G6+I6</f>
        <v>0</v>
      </c>
      <c r="K6" s="31"/>
    </row>
    <row r="7" spans="1:11" ht="164.25" customHeight="1">
      <c r="A7" s="8">
        <v>3</v>
      </c>
      <c r="B7" s="17" t="s">
        <v>56</v>
      </c>
      <c r="C7" s="8" t="s">
        <v>23</v>
      </c>
      <c r="D7" s="70" t="s">
        <v>93</v>
      </c>
      <c r="E7" s="8">
        <v>70</v>
      </c>
      <c r="F7" s="12"/>
      <c r="G7" s="13">
        <f>E7*F7</f>
        <v>0</v>
      </c>
      <c r="H7" s="14"/>
      <c r="I7" s="15">
        <f>G7*H7</f>
        <v>0</v>
      </c>
      <c r="J7" s="15">
        <f>G7+I7</f>
        <v>0</v>
      </c>
      <c r="K7" s="16"/>
    </row>
    <row r="8" spans="1:11" ht="24.75" customHeight="1">
      <c r="A8" s="76">
        <v>4</v>
      </c>
      <c r="B8" s="77" t="s">
        <v>57</v>
      </c>
      <c r="C8" s="76" t="s">
        <v>58</v>
      </c>
      <c r="D8" s="78" t="s">
        <v>59</v>
      </c>
      <c r="E8" s="78">
        <v>240</v>
      </c>
      <c r="F8" s="79"/>
      <c r="G8" s="80">
        <f>E8*F8</f>
        <v>0</v>
      </c>
      <c r="H8" s="81"/>
      <c r="I8" s="82">
        <f>G8*H8</f>
        <v>0</v>
      </c>
      <c r="J8" s="82">
        <f>G8+I8</f>
        <v>0</v>
      </c>
      <c r="K8" s="83"/>
    </row>
    <row r="9" spans="1:11" ht="138" customHeight="1">
      <c r="A9" s="76"/>
      <c r="B9" s="77"/>
      <c r="C9" s="76"/>
      <c r="D9" s="78"/>
      <c r="E9" s="78"/>
      <c r="F9" s="78"/>
      <c r="G9" s="80"/>
      <c r="H9" s="81"/>
      <c r="I9" s="82"/>
      <c r="J9" s="82"/>
      <c r="K9" s="83"/>
    </row>
    <row r="10" spans="1:11" ht="156.75" customHeight="1">
      <c r="A10" s="35">
        <v>5</v>
      </c>
      <c r="B10" s="32" t="s">
        <v>57</v>
      </c>
      <c r="C10" s="35" t="s">
        <v>58</v>
      </c>
      <c r="D10" s="29" t="s">
        <v>60</v>
      </c>
      <c r="E10" s="35">
        <v>1500</v>
      </c>
      <c r="F10" s="35"/>
      <c r="G10" s="36">
        <f>E10*F10</f>
        <v>0</v>
      </c>
      <c r="H10" s="37"/>
      <c r="I10" s="38">
        <f>G10*H10</f>
        <v>0</v>
      </c>
      <c r="J10" s="39">
        <f>G10+I10</f>
        <v>0</v>
      </c>
      <c r="K10" s="40"/>
    </row>
    <row r="11" spans="1:11" ht="15.75" customHeight="1">
      <c r="A11" s="41"/>
      <c r="B11" s="42"/>
      <c r="C11" s="43"/>
      <c r="D11" s="26" t="s">
        <v>46</v>
      </c>
      <c r="E11" s="5"/>
      <c r="F11" s="5"/>
      <c r="G11" s="27">
        <f>SUM(G5:G10)</f>
        <v>0</v>
      </c>
      <c r="H11" s="44"/>
      <c r="I11" s="41"/>
      <c r="J11" s="27">
        <f>SUM(J5:J10)</f>
        <v>0</v>
      </c>
      <c r="K11" s="44"/>
    </row>
    <row r="13" spans="2:9" ht="12.75">
      <c r="B13" s="4" t="s">
        <v>95</v>
      </c>
      <c r="C13" s="68"/>
      <c r="D13" s="68"/>
      <c r="E13" s="68"/>
      <c r="F13" s="68"/>
      <c r="G13" s="68"/>
      <c r="H13" s="68"/>
      <c r="I13" s="68"/>
    </row>
    <row r="14" spans="2:9" ht="12.75">
      <c r="B14" s="4" t="s">
        <v>96</v>
      </c>
      <c r="C14" s="68"/>
      <c r="D14" s="68"/>
      <c r="E14" s="68"/>
      <c r="F14" s="68"/>
      <c r="G14" s="68"/>
      <c r="H14" s="68"/>
      <c r="I14" s="68"/>
    </row>
    <row r="15" spans="2:9" ht="12.75">
      <c r="B15" s="4"/>
      <c r="C15" s="68"/>
      <c r="D15" s="68"/>
      <c r="E15" s="68"/>
      <c r="F15" s="68"/>
      <c r="G15" s="68"/>
      <c r="H15" s="68"/>
      <c r="I15" s="68"/>
    </row>
  </sheetData>
  <sheetProtection selectLockedCells="1" selectUnlockedCells="1"/>
  <mergeCells count="12">
    <mergeCell ref="J8:J9"/>
    <mergeCell ref="K8:K9"/>
    <mergeCell ref="B2:L2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7875" right="0.7875" top="0.07847222222222222" bottom="0.07847222222222222" header="0.5118055555555555" footer="0.5118055555555555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zoomScale="80" zoomScaleNormal="80" zoomScalePageLayoutView="0" workbookViewId="0" topLeftCell="A1">
      <pane ySplit="1" topLeftCell="BM1" activePane="bottomLeft" state="split"/>
      <selection pane="topLeft" activeCell="B25" sqref="B25"/>
      <selection pane="bottomLeft" activeCell="B22" sqref="B22"/>
    </sheetView>
  </sheetViews>
  <sheetFormatPr defaultColWidth="9.140625" defaultRowHeight="12.75"/>
  <cols>
    <col min="1" max="1" width="4.140625" style="3" customWidth="1"/>
    <col min="2" max="2" width="63.140625" style="28" customWidth="1"/>
    <col min="3" max="3" width="14.28125" style="3" customWidth="1"/>
    <col min="4" max="4" width="12.28125" style="3" customWidth="1"/>
    <col min="5" max="5" width="6.7109375" style="3" customWidth="1"/>
    <col min="6" max="6" width="12.7109375" style="3" customWidth="1"/>
    <col min="7" max="7" width="12.140625" style="3" customWidth="1"/>
    <col min="8" max="8" width="5.421875" style="3" customWidth="1"/>
    <col min="9" max="9" width="7.421875" style="3" customWidth="1"/>
    <col min="10" max="10" width="12.57421875" style="3" customWidth="1"/>
    <col min="11" max="11" width="13.57421875" style="3" customWidth="1"/>
    <col min="12" max="16384" width="9.140625" style="3" customWidth="1"/>
  </cols>
  <sheetData>
    <row r="1" ht="12.75">
      <c r="B1" s="4" t="s">
        <v>0</v>
      </c>
    </row>
    <row r="3" spans="1:11" ht="12.75">
      <c r="A3" s="75" t="s">
        <v>61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63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49</v>
      </c>
      <c r="J5" s="9" t="s">
        <v>34</v>
      </c>
      <c r="K5" s="9" t="s">
        <v>12</v>
      </c>
    </row>
    <row r="6" spans="1:11" ht="12.75">
      <c r="A6" s="25"/>
      <c r="B6" s="25"/>
      <c r="C6" s="25"/>
      <c r="D6" s="25"/>
      <c r="E6" s="25" t="s">
        <v>13</v>
      </c>
      <c r="F6" s="25" t="s">
        <v>14</v>
      </c>
      <c r="G6" s="25" t="s">
        <v>15</v>
      </c>
      <c r="H6" s="25" t="s">
        <v>16</v>
      </c>
      <c r="I6" s="25" t="s">
        <v>17</v>
      </c>
      <c r="J6" s="25" t="s">
        <v>18</v>
      </c>
      <c r="K6" s="25"/>
    </row>
    <row r="7" spans="1:11" ht="72" customHeight="1">
      <c r="A7" s="8">
        <v>1</v>
      </c>
      <c r="B7" s="32" t="s">
        <v>62</v>
      </c>
      <c r="C7" s="29" t="s">
        <v>63</v>
      </c>
      <c r="D7" s="17" t="s">
        <v>64</v>
      </c>
      <c r="E7" s="8">
        <v>10</v>
      </c>
      <c r="F7" s="12"/>
      <c r="G7" s="13">
        <f>E7*F7</f>
        <v>0</v>
      </c>
      <c r="H7" s="14"/>
      <c r="I7" s="12">
        <f>G7*H7</f>
        <v>0</v>
      </c>
      <c r="J7" s="15">
        <f>G7+I7</f>
        <v>0</v>
      </c>
      <c r="K7" s="31"/>
    </row>
    <row r="8" spans="1:11" ht="87.75" customHeight="1">
      <c r="A8" s="8">
        <v>2</v>
      </c>
      <c r="B8" s="17" t="s">
        <v>65</v>
      </c>
      <c r="C8" s="8" t="s">
        <v>66</v>
      </c>
      <c r="D8" s="8" t="s">
        <v>67</v>
      </c>
      <c r="E8" s="8">
        <v>40</v>
      </c>
      <c r="F8" s="12"/>
      <c r="G8" s="13">
        <f>E8*F8</f>
        <v>0</v>
      </c>
      <c r="H8" s="14"/>
      <c r="I8" s="12">
        <f>G8*H8</f>
        <v>0</v>
      </c>
      <c r="J8" s="15">
        <f>G8+I8</f>
        <v>0</v>
      </c>
      <c r="K8" s="16"/>
    </row>
    <row r="9" spans="1:11" ht="131.25" customHeight="1">
      <c r="A9" s="8">
        <v>3</v>
      </c>
      <c r="B9" s="17" t="s">
        <v>68</v>
      </c>
      <c r="C9" s="8" t="s">
        <v>69</v>
      </c>
      <c r="D9" s="8" t="s">
        <v>70</v>
      </c>
      <c r="E9" s="8">
        <v>150</v>
      </c>
      <c r="F9" s="45"/>
      <c r="G9" s="33">
        <f>E9*F9</f>
        <v>0</v>
      </c>
      <c r="H9" s="34"/>
      <c r="I9" s="45">
        <f>G9*H9</f>
        <v>0</v>
      </c>
      <c r="J9" s="46">
        <f>G9+I9</f>
        <v>0</v>
      </c>
      <c r="K9" s="31"/>
    </row>
    <row r="10" spans="1:11" ht="20.25" customHeight="1">
      <c r="A10" s="47"/>
      <c r="B10" s="47"/>
      <c r="C10" s="47"/>
      <c r="D10" s="47"/>
      <c r="E10" s="47"/>
      <c r="F10" s="48" t="s">
        <v>46</v>
      </c>
      <c r="G10" s="49">
        <f>SUM(G7:G9)</f>
        <v>0</v>
      </c>
      <c r="H10" s="85"/>
      <c r="I10" s="85"/>
      <c r="J10" s="27">
        <f>SUM(J7:J9)</f>
        <v>0</v>
      </c>
      <c r="K10" s="5"/>
    </row>
    <row r="11" spans="2:9" ht="12.75">
      <c r="B11" s="4" t="s">
        <v>95</v>
      </c>
      <c r="C11" s="68"/>
      <c r="D11" s="68"/>
      <c r="E11" s="68"/>
      <c r="F11" s="68"/>
      <c r="G11" s="68"/>
      <c r="H11" s="68"/>
      <c r="I11" s="68"/>
    </row>
    <row r="12" spans="2:9" ht="12.75">
      <c r="B12" s="4" t="s">
        <v>96</v>
      </c>
      <c r="C12" s="68"/>
      <c r="D12" s="68"/>
      <c r="E12" s="68"/>
      <c r="F12" s="68"/>
      <c r="G12" s="68"/>
      <c r="H12" s="68"/>
      <c r="I12" s="68"/>
    </row>
    <row r="13" spans="2:9" ht="12.75">
      <c r="B13" s="4"/>
      <c r="C13" s="68"/>
      <c r="D13" s="68"/>
      <c r="E13" s="68"/>
      <c r="F13" s="68"/>
      <c r="G13" s="68"/>
      <c r="H13" s="68"/>
      <c r="I13" s="68"/>
    </row>
    <row r="16" ht="20.25" customHeight="1"/>
  </sheetData>
  <sheetProtection selectLockedCells="1" selectUnlockedCells="1"/>
  <mergeCells count="3">
    <mergeCell ref="A3:K3"/>
    <mergeCell ref="A4:K4"/>
    <mergeCell ref="H10:I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80" zoomScaleNormal="80" zoomScalePageLayoutView="0" workbookViewId="0" topLeftCell="A1">
      <selection activeCell="E27" sqref="E27"/>
    </sheetView>
  </sheetViews>
  <sheetFormatPr defaultColWidth="9.140625" defaultRowHeight="12.75"/>
  <cols>
    <col min="1" max="1" width="4.140625" style="3" customWidth="1"/>
    <col min="2" max="2" width="63.140625" style="28" customWidth="1"/>
    <col min="3" max="3" width="16.28125" style="3" customWidth="1"/>
    <col min="4" max="4" width="12.7109375" style="3" customWidth="1"/>
    <col min="5" max="5" width="6.7109375" style="3" customWidth="1"/>
    <col min="6" max="6" width="12.00390625" style="3" customWidth="1"/>
    <col min="7" max="7" width="11.57421875" style="3" customWidth="1"/>
    <col min="8" max="8" width="6.57421875" style="3" customWidth="1"/>
    <col min="9" max="9" width="6.7109375" style="3" customWidth="1"/>
    <col min="10" max="10" width="12.57421875" style="3" customWidth="1"/>
    <col min="11" max="11" width="13.57421875" style="3" customWidth="1"/>
    <col min="12" max="16384" width="9.140625" style="3" customWidth="1"/>
  </cols>
  <sheetData>
    <row r="1" ht="12.75">
      <c r="B1" s="4" t="s">
        <v>0</v>
      </c>
    </row>
    <row r="2" ht="12.75">
      <c r="B2" s="4"/>
    </row>
    <row r="3" spans="1:11" ht="12.75">
      <c r="A3" s="75" t="s">
        <v>71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63.7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72</v>
      </c>
      <c r="H5" s="9" t="s">
        <v>9</v>
      </c>
      <c r="I5" s="9" t="s">
        <v>49</v>
      </c>
      <c r="J5" s="9" t="s">
        <v>34</v>
      </c>
      <c r="K5" s="9" t="s">
        <v>12</v>
      </c>
    </row>
    <row r="6" spans="1:11" ht="12.75">
      <c r="A6" s="25"/>
      <c r="B6" s="25"/>
      <c r="C6" s="25"/>
      <c r="D6" s="25"/>
      <c r="E6" s="25" t="s">
        <v>13</v>
      </c>
      <c r="F6" s="25" t="s">
        <v>14</v>
      </c>
      <c r="G6" s="25" t="s">
        <v>15</v>
      </c>
      <c r="H6" s="25" t="s">
        <v>16</v>
      </c>
      <c r="I6" s="25" t="s">
        <v>17</v>
      </c>
      <c r="J6" s="25" t="s">
        <v>18</v>
      </c>
      <c r="K6" s="25"/>
    </row>
    <row r="7" spans="1:11" ht="54" customHeight="1">
      <c r="A7" s="8">
        <v>1</v>
      </c>
      <c r="B7" s="32" t="s">
        <v>73</v>
      </c>
      <c r="C7" s="8" t="s">
        <v>74</v>
      </c>
      <c r="D7" s="8" t="s">
        <v>75</v>
      </c>
      <c r="E7" s="8">
        <v>35</v>
      </c>
      <c r="F7" s="12"/>
      <c r="G7" s="13">
        <f>E7*F7</f>
        <v>0</v>
      </c>
      <c r="H7" s="14"/>
      <c r="I7" s="12">
        <f>G7*H7</f>
        <v>0</v>
      </c>
      <c r="J7" s="12">
        <f>G7+I7</f>
        <v>0</v>
      </c>
      <c r="K7" s="16"/>
    </row>
    <row r="8" spans="1:11" ht="81.75" customHeight="1">
      <c r="A8" s="8">
        <v>2</v>
      </c>
      <c r="B8" s="32" t="s">
        <v>76</v>
      </c>
      <c r="C8" s="8"/>
      <c r="D8" s="8" t="s">
        <v>75</v>
      </c>
      <c r="E8" s="8">
        <v>35</v>
      </c>
      <c r="F8" s="12"/>
      <c r="G8" s="13">
        <f>E8*F8</f>
        <v>0</v>
      </c>
      <c r="H8" s="14"/>
      <c r="I8" s="12">
        <f>G8*H8</f>
        <v>0</v>
      </c>
      <c r="J8" s="12">
        <f>G8+I8</f>
        <v>0</v>
      </c>
      <c r="K8" s="16"/>
    </row>
    <row r="9" spans="1:11" ht="90.75" customHeight="1">
      <c r="A9" s="8">
        <v>3</v>
      </c>
      <c r="B9" s="17" t="s">
        <v>77</v>
      </c>
      <c r="C9" s="8"/>
      <c r="D9" s="8" t="s">
        <v>75</v>
      </c>
      <c r="E9" s="8">
        <v>5</v>
      </c>
      <c r="F9" s="12"/>
      <c r="G9" s="13">
        <f>E9*F9</f>
        <v>0</v>
      </c>
      <c r="H9" s="14"/>
      <c r="I9" s="12">
        <f>G9*H9</f>
        <v>0</v>
      </c>
      <c r="J9" s="12">
        <f>G9+I9</f>
        <v>0</v>
      </c>
      <c r="K9" s="16"/>
    </row>
    <row r="10" spans="1:11" ht="33.75" customHeight="1">
      <c r="A10" s="8">
        <v>4</v>
      </c>
      <c r="B10" s="17" t="s">
        <v>78</v>
      </c>
      <c r="C10" s="8"/>
      <c r="D10" s="8" t="s">
        <v>75</v>
      </c>
      <c r="E10" s="8">
        <v>70</v>
      </c>
      <c r="F10" s="12"/>
      <c r="G10" s="13">
        <f>E10*F10</f>
        <v>0</v>
      </c>
      <c r="H10" s="14"/>
      <c r="I10" s="12">
        <f>G10*H10</f>
        <v>0</v>
      </c>
      <c r="J10" s="12">
        <f>G10+I10</f>
        <v>0</v>
      </c>
      <c r="K10" s="16"/>
    </row>
    <row r="11" spans="1:11" ht="44.25" customHeight="1">
      <c r="A11" s="8">
        <v>5</v>
      </c>
      <c r="B11" s="17" t="s">
        <v>79</v>
      </c>
      <c r="C11" s="8"/>
      <c r="D11" s="8" t="s">
        <v>75</v>
      </c>
      <c r="E11" s="8">
        <v>50</v>
      </c>
      <c r="F11" s="45"/>
      <c r="G11" s="33">
        <f>E11*F11</f>
        <v>0</v>
      </c>
      <c r="H11" s="34"/>
      <c r="I11" s="12">
        <f>G11*H11</f>
        <v>0</v>
      </c>
      <c r="J11" s="12">
        <f>G11+I11</f>
        <v>0</v>
      </c>
      <c r="K11" s="16"/>
    </row>
    <row r="12" spans="1:11" ht="33" customHeight="1">
      <c r="A12" s="50"/>
      <c r="B12" s="50"/>
      <c r="C12" s="50"/>
      <c r="D12" s="50"/>
      <c r="E12" s="51"/>
      <c r="F12" s="48" t="s">
        <v>46</v>
      </c>
      <c r="G12" s="49">
        <f>SUM(G7:G11)</f>
        <v>0</v>
      </c>
      <c r="H12" s="48"/>
      <c r="I12" s="52"/>
      <c r="J12" s="27">
        <f>SUM(J7:J11)</f>
        <v>0</v>
      </c>
      <c r="K12" s="53"/>
    </row>
    <row r="13" spans="1:11" ht="12.75" customHeight="1">
      <c r="A13" s="86" t="s">
        <v>80</v>
      </c>
      <c r="B13" s="86"/>
      <c r="C13" s="86"/>
      <c r="D13" s="54"/>
      <c r="E13" s="54"/>
      <c r="F13" s="54"/>
      <c r="G13" s="54"/>
      <c r="H13" s="54"/>
      <c r="I13" s="54"/>
      <c r="J13" s="54"/>
      <c r="K13" s="54"/>
    </row>
    <row r="14" spans="1:11" ht="26.25" customHeight="1">
      <c r="A14" s="86"/>
      <c r="B14" s="86"/>
      <c r="C14" s="86"/>
      <c r="D14" s="54"/>
      <c r="E14" s="54"/>
      <c r="F14" s="54"/>
      <c r="G14" s="54"/>
      <c r="H14" s="54"/>
      <c r="I14" s="54"/>
      <c r="J14" s="54"/>
      <c r="K14" s="54"/>
    </row>
    <row r="15" spans="1:11" ht="51">
      <c r="A15" s="54"/>
      <c r="B15" s="54" t="s">
        <v>94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2.7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11" ht="12.75">
      <c r="A17" s="55"/>
      <c r="B17" s="88"/>
      <c r="C17" s="56"/>
      <c r="D17" s="56"/>
      <c r="E17" s="56"/>
      <c r="F17" s="56"/>
      <c r="G17" s="56"/>
      <c r="H17" s="56"/>
      <c r="I17" s="56"/>
      <c r="J17" s="56"/>
      <c r="K17" s="57"/>
    </row>
    <row r="18" spans="1:11" ht="12.7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7"/>
    </row>
    <row r="19" spans="1:11" ht="12.75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7"/>
    </row>
    <row r="20" spans="1:11" ht="12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7"/>
    </row>
    <row r="21" spans="1:11" ht="12.7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7"/>
    </row>
    <row r="22" spans="1:11" ht="12.75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7"/>
    </row>
    <row r="23" spans="1:11" ht="12.75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7"/>
    </row>
  </sheetData>
  <sheetProtection selectLockedCells="1" selectUnlockedCells="1"/>
  <mergeCells count="3">
    <mergeCell ref="A3:K3"/>
    <mergeCell ref="A4:K4"/>
    <mergeCell ref="A13:C14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="80" zoomScaleNormal="80" zoomScalePageLayoutView="0" workbookViewId="0" topLeftCell="A1">
      <selection activeCell="B49" sqref="B49"/>
    </sheetView>
  </sheetViews>
  <sheetFormatPr defaultColWidth="9.140625" defaultRowHeight="12.75"/>
  <cols>
    <col min="1" max="1" width="4.140625" style="3" customWidth="1"/>
    <col min="2" max="2" width="63.140625" style="28" customWidth="1"/>
    <col min="3" max="3" width="17.7109375" style="3" customWidth="1"/>
    <col min="4" max="4" width="11.8515625" style="3" customWidth="1"/>
    <col min="5" max="5" width="6.7109375" style="3" customWidth="1"/>
    <col min="6" max="6" width="12.00390625" style="3" customWidth="1"/>
    <col min="7" max="7" width="11.57421875" style="3" customWidth="1"/>
    <col min="8" max="8" width="6.57421875" style="3" customWidth="1"/>
    <col min="9" max="9" width="10.140625" style="3" customWidth="1"/>
    <col min="10" max="10" width="12.57421875" style="3" customWidth="1"/>
    <col min="11" max="11" width="13.57421875" style="3" customWidth="1"/>
    <col min="12" max="16384" width="9.140625" style="3" customWidth="1"/>
  </cols>
  <sheetData>
    <row r="1" spans="1:11" ht="12.75">
      <c r="A1" s="55"/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2.75">
      <c r="A2" s="55"/>
      <c r="B2" s="75" t="s">
        <v>0</v>
      </c>
      <c r="C2" s="75"/>
      <c r="D2" s="75"/>
      <c r="E2" s="56"/>
      <c r="F2" s="56"/>
      <c r="G2" s="56"/>
      <c r="H2" s="56"/>
      <c r="I2" s="56"/>
      <c r="J2" s="56"/>
      <c r="K2" s="57"/>
    </row>
    <row r="3" spans="1:11" ht="12.75">
      <c r="A3" s="55"/>
      <c r="B3" s="56"/>
      <c r="C3" s="56"/>
      <c r="D3" s="56"/>
      <c r="E3" s="56"/>
      <c r="F3" s="56"/>
      <c r="G3" s="56"/>
      <c r="H3" s="56"/>
      <c r="I3" s="56"/>
      <c r="J3" s="56"/>
      <c r="K3" s="57"/>
    </row>
    <row r="4" spans="1:11" ht="12.75" customHeight="1">
      <c r="A4" s="75" t="s">
        <v>81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2.75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</row>
    <row r="6" spans="1:11" ht="63.7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72</v>
      </c>
      <c r="H6" s="9" t="s">
        <v>9</v>
      </c>
      <c r="I6" s="9" t="s">
        <v>49</v>
      </c>
      <c r="J6" s="9" t="s">
        <v>34</v>
      </c>
      <c r="K6" s="9" t="s">
        <v>12</v>
      </c>
    </row>
    <row r="7" spans="1:11" ht="12.75">
      <c r="A7" s="25"/>
      <c r="B7" s="25"/>
      <c r="C7" s="25"/>
      <c r="D7" s="25"/>
      <c r="E7" s="25" t="s">
        <v>13</v>
      </c>
      <c r="F7" s="25" t="s">
        <v>14</v>
      </c>
      <c r="G7" s="25" t="s">
        <v>15</v>
      </c>
      <c r="H7" s="25" t="s">
        <v>16</v>
      </c>
      <c r="I7" s="25" t="s">
        <v>17</v>
      </c>
      <c r="J7" s="25" t="s">
        <v>18</v>
      </c>
      <c r="K7" s="58"/>
    </row>
    <row r="8" spans="1:11" ht="33.75" customHeight="1">
      <c r="A8" s="29">
        <v>1</v>
      </c>
      <c r="B8" s="32" t="s">
        <v>82</v>
      </c>
      <c r="C8" s="29" t="s">
        <v>83</v>
      </c>
      <c r="D8" s="29" t="s">
        <v>75</v>
      </c>
      <c r="E8" s="29">
        <v>140</v>
      </c>
      <c r="F8" s="12"/>
      <c r="G8" s="13">
        <f>E8*F8</f>
        <v>0</v>
      </c>
      <c r="H8" s="14"/>
      <c r="I8" s="15">
        <f>G8*H8</f>
        <v>0</v>
      </c>
      <c r="J8" s="59">
        <f>G8+I8</f>
        <v>0</v>
      </c>
      <c r="K8" s="5"/>
    </row>
    <row r="9" spans="1:11" ht="21" customHeight="1">
      <c r="A9" s="8">
        <v>2</v>
      </c>
      <c r="B9" s="17" t="s">
        <v>84</v>
      </c>
      <c r="C9" s="8" t="s">
        <v>85</v>
      </c>
      <c r="D9" s="8" t="s">
        <v>86</v>
      </c>
      <c r="E9" s="8">
        <v>12</v>
      </c>
      <c r="F9" s="60"/>
      <c r="G9" s="13">
        <f>E9*F9</f>
        <v>0</v>
      </c>
      <c r="H9" s="14"/>
      <c r="I9" s="15">
        <f>G9*H9</f>
        <v>0</v>
      </c>
      <c r="J9" s="15">
        <f>G9+I9</f>
        <v>0</v>
      </c>
      <c r="K9" s="61"/>
    </row>
    <row r="10" spans="1:11" ht="21" customHeight="1">
      <c r="A10" s="62"/>
      <c r="B10" s="63"/>
      <c r="C10" s="62"/>
      <c r="D10" s="62"/>
      <c r="E10" s="62"/>
      <c r="F10" s="19" t="s">
        <v>46</v>
      </c>
      <c r="G10" s="64">
        <f>G8+G9</f>
        <v>0</v>
      </c>
      <c r="H10" s="65"/>
      <c r="I10" s="19"/>
      <c r="J10" s="22">
        <f>SUM(J8:J9)</f>
        <v>0</v>
      </c>
      <c r="K10" s="16"/>
    </row>
    <row r="11" spans="1:11" ht="12.75">
      <c r="A11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ht="15.75">
      <c r="A12" s="66"/>
      <c r="B12" s="67" t="s">
        <v>87</v>
      </c>
      <c r="C12" s="66"/>
      <c r="D12" s="66"/>
      <c r="E12" s="66"/>
      <c r="F12" s="66"/>
      <c r="G12" s="66"/>
      <c r="H12" s="66"/>
      <c r="I12" s="66"/>
      <c r="J12" s="66"/>
      <c r="K12" s="66"/>
    </row>
    <row r="13" spans="2:5" ht="12.75">
      <c r="B13" s="4" t="s">
        <v>88</v>
      </c>
      <c r="C13" s="68"/>
      <c r="D13" s="68"/>
      <c r="E13" s="68"/>
    </row>
    <row r="14" spans="2:5" ht="12.75">
      <c r="B14" s="4" t="s">
        <v>89</v>
      </c>
      <c r="C14" s="68"/>
      <c r="D14" s="68"/>
      <c r="E14" s="68"/>
    </row>
    <row r="17" ht="51">
      <c r="B17" s="89" t="s">
        <v>94</v>
      </c>
    </row>
  </sheetData>
  <sheetProtection selectLockedCells="1" selectUnlockedCells="1"/>
  <mergeCells count="3">
    <mergeCell ref="B2:D2"/>
    <mergeCell ref="A4:K4"/>
    <mergeCell ref="A5:K5"/>
  </mergeCells>
  <printOptions horizontalCentered="1"/>
  <pageMargins left="0" right="0" top="0.9840277777777777" bottom="0.9840277777777777" header="0.5118055555555555" footer="0.511805555555555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2013-12-30T13:43:31Z</cp:lastPrinted>
  <dcterms:modified xsi:type="dcterms:W3CDTF">2013-12-30T13:45:14Z</dcterms:modified>
  <cp:category/>
  <cp:version/>
  <cp:contentType/>
  <cp:contentStatus/>
</cp:coreProperties>
</file>