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15480" windowHeight="4440" activeTab="0"/>
  </bookViews>
  <sheets>
    <sheet name="Arkusz1" sheetId="1" r:id="rId1"/>
  </sheets>
  <externalReferences>
    <externalReference r:id="rId4"/>
    <externalReference r:id="rId5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<sst xmlns="http://schemas.openxmlformats.org/spreadsheetml/2006/main" count="64" uniqueCount="61">
  <si>
    <t>L.P.</t>
  </si>
  <si>
    <t>Numer Katalogowy</t>
  </si>
  <si>
    <t>Opis pozycji</t>
  </si>
  <si>
    <t>Cena netto opakowania</t>
  </si>
  <si>
    <t>VAT %</t>
  </si>
  <si>
    <t>ODCZYNNIKI</t>
  </si>
  <si>
    <t>MATERIAŁY ZUŻYWALNE</t>
  </si>
  <si>
    <t>KALIBRATORY I KONTROLE</t>
  </si>
  <si>
    <t>DZIERŻAWA ANALIZATORA</t>
  </si>
  <si>
    <t>RAZEM</t>
  </si>
  <si>
    <t>Kwota VAT</t>
  </si>
  <si>
    <t>Wartość brutto stanowiąca sumę kolumn H + J</t>
  </si>
  <si>
    <t>Free T3</t>
  </si>
  <si>
    <t>Free T4</t>
  </si>
  <si>
    <t>AFP</t>
  </si>
  <si>
    <t>Anti HBs</t>
  </si>
  <si>
    <t>Anti-TPO</t>
  </si>
  <si>
    <t>B12</t>
  </si>
  <si>
    <t>Bhcg</t>
  </si>
  <si>
    <t>BNP</t>
  </si>
  <si>
    <t>CA 125</t>
  </si>
  <si>
    <t>CA 15-3</t>
  </si>
  <si>
    <t>CA 19-9</t>
  </si>
  <si>
    <t>CEA</t>
  </si>
  <si>
    <t>Estradiol</t>
  </si>
  <si>
    <t>FSH</t>
  </si>
  <si>
    <t>HIV Ag/Ab</t>
  </si>
  <si>
    <t>LH</t>
  </si>
  <si>
    <t>Toxo IgG</t>
  </si>
  <si>
    <t>Toxo IgM</t>
  </si>
  <si>
    <t>Witamina D</t>
  </si>
  <si>
    <t xml:space="preserve">HBsAg </t>
  </si>
  <si>
    <t>TSH</t>
  </si>
  <si>
    <t>Progesteron</t>
  </si>
  <si>
    <t>Prolaktyna</t>
  </si>
  <si>
    <t>Ferrytyna</t>
  </si>
  <si>
    <t>Kwas Foliowy</t>
  </si>
  <si>
    <t>HCV</t>
  </si>
  <si>
    <t>PSA wolny</t>
  </si>
  <si>
    <t>PSA całkowity</t>
  </si>
  <si>
    <t>Testosteron</t>
  </si>
  <si>
    <t xml:space="preserve">PTH </t>
  </si>
  <si>
    <t>Załącznik nr 2  -  FORMULARZ CENOWY</t>
  </si>
  <si>
    <t>Ilość testów w opakowaniu</t>
  </si>
  <si>
    <t>Nazwa aparatu</t>
  </si>
  <si>
    <t>Ilość 
miesięcy</t>
  </si>
  <si>
    <t>HE4</t>
  </si>
  <si>
    <t>Różyczka IgM</t>
  </si>
  <si>
    <t>Różyczka IgG</t>
  </si>
  <si>
    <t>Syfilis</t>
  </si>
  <si>
    <r>
      <t>*</t>
    </r>
    <r>
      <rPr>
        <sz val="10"/>
        <rFont val="Arial"/>
        <family val="0"/>
      </rPr>
      <t xml:space="preserve"> ilość oznaczeń brutto tj. z uwzględnioną kontrolą ( wszystkie dni powszednie ) oraz kalibracją</t>
    </r>
  </si>
  <si>
    <t>Wartość netto stanowiąca iloczyn kolumn F x G</t>
  </si>
  <si>
    <t>EBV VCA IgG</t>
  </si>
  <si>
    <t>EBV VCA IgM</t>
  </si>
  <si>
    <t>EBV VCA EBNA-1</t>
  </si>
  <si>
    <t>Toxo Avidność</t>
  </si>
  <si>
    <t>Anti-CCP</t>
  </si>
  <si>
    <t>Dostawa  odczynników immunochemicznych wraz z dzierżawą aparatu.</t>
  </si>
  <si>
    <t>Ilość
 opakowań na 24 miesiące</t>
  </si>
  <si>
    <t>Opłata  za dzierżawę na 
miesiąć netto</t>
  </si>
  <si>
    <r>
      <t>Ilość testów na 24 miesiące</t>
    </r>
    <r>
      <rPr>
        <b/>
        <sz val="12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</si>
</sst>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5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_)"/>
    <numFmt numFmtId="166" formatCode="#,##0.00\ _z_ł"/>
    <numFmt numFmtId="167" formatCode="#,##0.00\ &quot;zł&quot;"/>
    <numFmt numFmtId="168" formatCode="#,##0.00\ [$zł-415]_)"/>
    <numFmt numFmtId="169" formatCode="#,##0.00_ ;[Red]\-#,##0.00\ "/>
    <numFmt numFmtId="170" formatCode="0.000"/>
    <numFmt numFmtId="171" formatCode="0.0000"/>
    <numFmt numFmtId="172" formatCode="#,##0.000\ _z_ł"/>
    <numFmt numFmtId="173" formatCode="#,##0.0\ _z_ł"/>
    <numFmt numFmtId="174" formatCode="#,##0\ _z_ł"/>
    <numFmt numFmtId="175" formatCode="0.0%"/>
    <numFmt numFmtId="176" formatCode="#,##0.0000\ &quot;zł&quot;"/>
    <numFmt numFmtId="177" formatCode="0.00000"/>
    <numFmt numFmtId="178" formatCode="h:mm:ss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_-* #,##0.0\ _z_ł_-;\-* #,##0.0\ _z_ł_-;_-* &quot;-&quot;??\ _z_ł_-;_-@_-"/>
    <numFmt numFmtId="182" formatCode="_-* #,##0\ _z_ł_-;\-* #,##0\ _z_ł_-;_-* &quot;-&quot;??\ _z_ł_-;_-@_-"/>
    <numFmt numFmtId="183" formatCode="0.0000000"/>
    <numFmt numFmtId="184" formatCode="0.000000"/>
    <numFmt numFmtId="185" formatCode="00000"/>
    <numFmt numFmtId="186" formatCode="#,##0.0_ ;[Red]\-#,##0.0\ 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* #,##0_-;\-* #,##0_-;_-* &quot;-&quot;_-;_-@_-"/>
    <numFmt numFmtId="193" formatCode="_-&quot;€&quot;* #,##0.00_-;\-&quot;€&quot;* #,##0.00_-;_-&quot;€&quot;* &quot;-&quot;??_-;_-@_-"/>
    <numFmt numFmtId="194" formatCode="_-* #,##0.00_-;\-* #,##0.00_-;_-* &quot;-&quot;??_-;_-@_-"/>
    <numFmt numFmtId="195" formatCode="#,##0.0000"/>
    <numFmt numFmtId="196" formatCode="#,##0.000"/>
    <numFmt numFmtId="197" formatCode="#,##0.0"/>
    <numFmt numFmtId="198" formatCode="#,##0.0000\ &quot;zł&quot;;[Red]\-#,##0.0000\ &quot;zł&quot;"/>
    <numFmt numFmtId="199" formatCode="#\ ?/?"/>
    <numFmt numFmtId="200" formatCode="[$-415]d\ mmmm\ yyyy"/>
    <numFmt numFmtId="201" formatCode="#,##0.0000_ ;[Red]\-#,##0.0000\ "/>
    <numFmt numFmtId="202" formatCode="#,##0.0000\ [$€-1];[Red]\-#,##0.0000\ [$€-1]"/>
    <numFmt numFmtId="203" formatCode="&quot;Tak&quot;;&quot;Tak&quot;;&quot;Nie&quot;"/>
    <numFmt numFmtId="204" formatCode="&quot;Prawda&quot;;&quot;Prawda&quot;;&quot;Fałsz&quot;"/>
    <numFmt numFmtId="205" formatCode="&quot;Włączone&quot;;&quot;Włączone&quot;;&quot;Wyłączone&quot;"/>
    <numFmt numFmtId="206" formatCode="[$€-2]\ #,##0.00_);[Red]\([$€-2]\ #,##0.00\)"/>
    <numFmt numFmtId="207" formatCode="#,##0.000\ &quot;zł&quot;;[Red]\-#,##0.000\ &quot;zł&quot;"/>
    <numFmt numFmtId="208" formatCode="#,##0\ [$€-1];[Red]\-#,##0\ [$€-1]"/>
    <numFmt numFmtId="209" formatCode="#,##0\ &quot;zł&quot;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#,##0.00\ [$€-1];[Red]\-#,##0.00\ [$€-1]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 vertical="top"/>
      <protection/>
    </xf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/>
    </xf>
    <xf numFmtId="1" fontId="3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9" fontId="0" fillId="0" borderId="11" xfId="0" applyNumberFormat="1" applyFont="1" applyBorder="1" applyAlignment="1">
      <alignment horizontal="center"/>
    </xf>
    <xf numFmtId="166" fontId="0" fillId="0" borderId="11" xfId="0" applyNumberFormat="1" applyBorder="1" applyAlignment="1">
      <alignment horizontal="right" vertical="justify"/>
    </xf>
    <xf numFmtId="166" fontId="0" fillId="0" borderId="11" xfId="0" applyNumberFormat="1" applyFont="1" applyBorder="1" applyAlignment="1">
      <alignment horizontal="right" vertical="justify"/>
    </xf>
    <xf numFmtId="166" fontId="0" fillId="0" borderId="13" xfId="0" applyNumberFormat="1" applyBorder="1" applyAlignment="1">
      <alignment horizontal="right" vertical="justify"/>
    </xf>
    <xf numFmtId="0" fontId="0" fillId="0" borderId="13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/>
    </xf>
    <xf numFmtId="166" fontId="1" fillId="0" borderId="14" xfId="0" applyNumberFormat="1" applyFont="1" applyBorder="1" applyAlignment="1">
      <alignment horizontal="right" vertical="justify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9" fontId="0" fillId="0" borderId="12" xfId="0" applyNumberFormat="1" applyFont="1" applyBorder="1" applyAlignment="1">
      <alignment horizontal="center"/>
    </xf>
    <xf numFmtId="0" fontId="0" fillId="24" borderId="12" xfId="0" applyFont="1" applyFill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/>
    </xf>
    <xf numFmtId="49" fontId="0" fillId="24" borderId="12" xfId="0" applyNumberFormat="1" applyFont="1" applyFill="1" applyBorder="1" applyAlignment="1">
      <alignment horizontal="left" vertical="center"/>
    </xf>
    <xf numFmtId="0" fontId="1" fillId="20" borderId="15" xfId="0" applyNumberFormat="1" applyFont="1" applyFill="1" applyBorder="1" applyAlignment="1">
      <alignment vertical="center"/>
    </xf>
    <xf numFmtId="0" fontId="0" fillId="20" borderId="16" xfId="0" applyFill="1" applyBorder="1" applyAlignment="1">
      <alignment vertical="center"/>
    </xf>
    <xf numFmtId="0" fontId="0" fillId="20" borderId="17" xfId="0" applyFill="1" applyBorder="1" applyAlignment="1">
      <alignment vertical="center"/>
    </xf>
    <xf numFmtId="0" fontId="1" fillId="20" borderId="16" xfId="0" applyNumberFormat="1" applyFont="1" applyFill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0" fillId="0" borderId="12" xfId="0" applyNumberForma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0" fillId="0" borderId="12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18" xfId="0" applyNumberFormat="1" applyFont="1" applyBorder="1" applyAlignment="1">
      <alignment horizontal="right" vertical="justify"/>
    </xf>
    <xf numFmtId="166" fontId="1" fillId="0" borderId="19" xfId="0" applyNumberFormat="1" applyFont="1" applyBorder="1" applyAlignment="1">
      <alignment horizontal="right" vertical="justify"/>
    </xf>
    <xf numFmtId="9" fontId="0" fillId="0" borderId="13" xfId="0" applyNumberFormat="1" applyBorder="1" applyAlignment="1">
      <alignment/>
    </xf>
    <xf numFmtId="0" fontId="4" fillId="20" borderId="0" xfId="0" applyFont="1" applyFill="1" applyBorder="1" applyAlignment="1">
      <alignment/>
    </xf>
    <xf numFmtId="166" fontId="0" fillId="0" borderId="13" xfId="0" applyNumberFormat="1" applyFill="1" applyBorder="1" applyAlignment="1">
      <alignment horizontal="right" vertical="justify"/>
    </xf>
    <xf numFmtId="0" fontId="0" fillId="0" borderId="12" xfId="0" applyNumberFormat="1" applyFont="1" applyFill="1" applyBorder="1" applyAlignment="1">
      <alignment horizontal="left" vertical="center"/>
    </xf>
    <xf numFmtId="2" fontId="0" fillId="0" borderId="0" xfId="0" applyNumberFormat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166" fontId="0" fillId="0" borderId="10" xfId="0" applyNumberFormat="1" applyBorder="1" applyAlignment="1">
      <alignment horizontal="right" vertical="justify"/>
    </xf>
    <xf numFmtId="1" fontId="0" fillId="0" borderId="11" xfId="0" applyNumberFormat="1" applyBorder="1" applyAlignment="1">
      <alignment/>
    </xf>
    <xf numFmtId="168" fontId="0" fillId="0" borderId="11" xfId="0" applyNumberFormat="1" applyBorder="1" applyAlignment="1">
      <alignment/>
    </xf>
    <xf numFmtId="9" fontId="0" fillId="0" borderId="20" xfId="0" applyNumberFormat="1" applyFont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5" fillId="0" borderId="0" xfId="0" applyNumberFormat="1" applyFont="1" applyAlignment="1">
      <alignment/>
    </xf>
    <xf numFmtId="169" fontId="0" fillId="0" borderId="0" xfId="56" applyNumberFormat="1" applyFont="1" applyFill="1" applyAlignment="1" applyProtection="1">
      <alignment horizontal="center"/>
      <protection locked="0"/>
    </xf>
    <xf numFmtId="4" fontId="0" fillId="0" borderId="0" xfId="0" applyNumberFormat="1" applyFont="1" applyFill="1" applyAlignment="1" applyProtection="1">
      <alignment/>
      <protection hidden="1" locked="0"/>
    </xf>
    <xf numFmtId="4" fontId="0" fillId="0" borderId="0" xfId="0" applyNumberFormat="1" applyFont="1" applyFill="1" applyAlignment="1" applyProtection="1">
      <alignment/>
      <protection locked="0"/>
    </xf>
    <xf numFmtId="169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hidden="1" locked="0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 horizontal="right" vertical="justify"/>
    </xf>
    <xf numFmtId="9" fontId="0" fillId="0" borderId="12" xfId="0" applyNumberFormat="1" applyFont="1" applyFill="1" applyBorder="1" applyAlignment="1">
      <alignment horizontal="center"/>
    </xf>
    <xf numFmtId="166" fontId="0" fillId="0" borderId="11" xfId="0" applyNumberFormat="1" applyFill="1" applyBorder="1" applyAlignment="1">
      <alignment horizontal="right" vertical="justify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0" fontId="26" fillId="0" borderId="14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4" xfId="0" applyNumberFormat="1" applyFont="1" applyFill="1" applyBorder="1" applyAlignment="1">
      <alignment horizontal="center" vertical="center" wrapText="1"/>
    </xf>
    <xf numFmtId="164" fontId="26" fillId="0" borderId="14" xfId="0" applyNumberFormat="1" applyFont="1" applyBorder="1" applyAlignment="1">
      <alignment horizontal="center" vertical="center" wrapText="1"/>
    </xf>
    <xf numFmtId="165" fontId="26" fillId="0" borderId="14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20" borderId="22" xfId="0" applyFont="1" applyFill="1" applyBorder="1" applyAlignment="1">
      <alignment vertical="center"/>
    </xf>
    <xf numFmtId="0" fontId="4" fillId="20" borderId="2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8"/>
  <sheetViews>
    <sheetView tabSelected="1" workbookViewId="0" topLeftCell="A22">
      <selection activeCell="H60" sqref="H60"/>
    </sheetView>
  </sheetViews>
  <sheetFormatPr defaultColWidth="9.140625" defaultRowHeight="12.75"/>
  <cols>
    <col min="1" max="1" width="7.57421875" style="2" customWidth="1"/>
    <col min="2" max="2" width="31.421875" style="2" customWidth="1"/>
    <col min="3" max="3" width="10.421875" style="2" customWidth="1"/>
    <col min="4" max="4" width="17.140625" style="3" customWidth="1"/>
    <col min="5" max="5" width="11.421875" style="3" customWidth="1"/>
    <col min="6" max="6" width="11.28125" style="4" customWidth="1"/>
    <col min="7" max="7" width="11.8515625" style="5" customWidth="1"/>
    <col min="8" max="8" width="15.8515625" style="0" customWidth="1"/>
    <col min="9" max="9" width="5.7109375" style="0" customWidth="1"/>
    <col min="10" max="10" width="9.57421875" style="0" customWidth="1"/>
    <col min="11" max="11" width="15.7109375" style="0" customWidth="1"/>
    <col min="12" max="12" width="10.7109375" style="0" bestFit="1" customWidth="1"/>
    <col min="13" max="13" width="11.00390625" style="0" customWidth="1"/>
    <col min="14" max="14" width="10.140625" style="0" bestFit="1" customWidth="1"/>
  </cols>
  <sheetData>
    <row r="2" spans="1:3" ht="12.75">
      <c r="A2" s="34" t="s">
        <v>42</v>
      </c>
      <c r="B2" s="34"/>
      <c r="C2" s="34"/>
    </row>
    <row r="4" spans="1:4" ht="13.5" thickBot="1">
      <c r="A4" s="34" t="s">
        <v>57</v>
      </c>
      <c r="B4" s="34"/>
      <c r="C4" s="34"/>
      <c r="D4" s="88"/>
    </row>
    <row r="5" spans="1:11" s="1" customFormat="1" ht="44.25" customHeight="1" thickBot="1">
      <c r="A5" s="89" t="s">
        <v>0</v>
      </c>
      <c r="B5" s="89" t="s">
        <v>2</v>
      </c>
      <c r="C5" s="90" t="s">
        <v>1</v>
      </c>
      <c r="D5" s="91" t="s">
        <v>60</v>
      </c>
      <c r="E5" s="92" t="s">
        <v>43</v>
      </c>
      <c r="F5" s="93" t="s">
        <v>58</v>
      </c>
      <c r="G5" s="94" t="s">
        <v>3</v>
      </c>
      <c r="H5" s="95" t="s">
        <v>51</v>
      </c>
      <c r="I5" s="96" t="s">
        <v>4</v>
      </c>
      <c r="J5" s="95" t="s">
        <v>10</v>
      </c>
      <c r="K5" s="95" t="s">
        <v>11</v>
      </c>
    </row>
    <row r="6" spans="1:14" s="1" customFormat="1" ht="15.75" customHeight="1" thickBot="1">
      <c r="A6" s="40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2"/>
      <c r="L6" s="73"/>
      <c r="M6" s="74"/>
      <c r="N6" s="73"/>
    </row>
    <row r="7" spans="1:14" ht="12.75">
      <c r="A7" s="11">
        <v>1</v>
      </c>
      <c r="B7" s="12" t="s">
        <v>14</v>
      </c>
      <c r="C7" s="11"/>
      <c r="D7" s="13">
        <v>1500</v>
      </c>
      <c r="E7" s="13"/>
      <c r="F7" s="13"/>
      <c r="G7" s="14"/>
      <c r="H7" s="25">
        <f>G7*F7</f>
        <v>0</v>
      </c>
      <c r="I7" s="32"/>
      <c r="J7" s="25">
        <f>H7*I7</f>
        <v>0</v>
      </c>
      <c r="K7" s="24">
        <f>H7+J7</f>
        <v>0</v>
      </c>
      <c r="L7" s="68"/>
      <c r="M7" s="69"/>
      <c r="N7" s="70"/>
    </row>
    <row r="8" spans="1:14" ht="12.75">
      <c r="A8" s="11">
        <v>2</v>
      </c>
      <c r="B8" s="7" t="s">
        <v>15</v>
      </c>
      <c r="C8" s="6"/>
      <c r="D8" s="8">
        <v>1300</v>
      </c>
      <c r="E8" s="13"/>
      <c r="F8" s="13"/>
      <c r="G8" s="9"/>
      <c r="H8" s="25">
        <f aca="true" t="shared" si="0" ref="H8:H40">G8*F8</f>
        <v>0</v>
      </c>
      <c r="I8" s="32"/>
      <c r="J8" s="25">
        <f aca="true" t="shared" si="1" ref="J8:J40">H8*I8</f>
        <v>0</v>
      </c>
      <c r="K8" s="24">
        <f aca="true" t="shared" si="2" ref="K8:K40">H8+J8</f>
        <v>0</v>
      </c>
      <c r="L8" s="68"/>
      <c r="M8" s="69"/>
      <c r="N8" s="70"/>
    </row>
    <row r="9" spans="1:14" ht="12.75">
      <c r="A9" s="11">
        <v>3</v>
      </c>
      <c r="B9" s="7" t="s">
        <v>16</v>
      </c>
      <c r="C9" s="6"/>
      <c r="D9" s="8">
        <v>1500</v>
      </c>
      <c r="E9" s="13"/>
      <c r="F9" s="13"/>
      <c r="G9" s="9"/>
      <c r="H9" s="25">
        <f t="shared" si="0"/>
        <v>0</v>
      </c>
      <c r="I9" s="32"/>
      <c r="J9" s="25">
        <f t="shared" si="1"/>
        <v>0</v>
      </c>
      <c r="K9" s="24">
        <f t="shared" si="2"/>
        <v>0</v>
      </c>
      <c r="L9" s="68"/>
      <c r="M9" s="69"/>
      <c r="N9" s="70"/>
    </row>
    <row r="10" spans="1:14" ht="12.75">
      <c r="A10" s="11">
        <v>4</v>
      </c>
      <c r="B10" s="7" t="s">
        <v>17</v>
      </c>
      <c r="C10" s="6"/>
      <c r="D10" s="8">
        <v>1000</v>
      </c>
      <c r="E10" s="13"/>
      <c r="F10" s="13"/>
      <c r="G10" s="9"/>
      <c r="H10" s="25">
        <f t="shared" si="0"/>
        <v>0</v>
      </c>
      <c r="I10" s="32"/>
      <c r="J10" s="25">
        <f t="shared" si="1"/>
        <v>0</v>
      </c>
      <c r="K10" s="24">
        <f t="shared" si="2"/>
        <v>0</v>
      </c>
      <c r="L10" s="68"/>
      <c r="M10" s="69"/>
      <c r="N10" s="70"/>
    </row>
    <row r="11" spans="1:14" ht="12.75">
      <c r="A11" s="11">
        <v>5</v>
      </c>
      <c r="B11" s="7" t="s">
        <v>18</v>
      </c>
      <c r="C11" s="6"/>
      <c r="D11" s="8">
        <v>1500</v>
      </c>
      <c r="E11" s="13"/>
      <c r="F11" s="13"/>
      <c r="G11" s="9"/>
      <c r="H11" s="25">
        <f t="shared" si="0"/>
        <v>0</v>
      </c>
      <c r="I11" s="32"/>
      <c r="J11" s="25">
        <f t="shared" si="1"/>
        <v>0</v>
      </c>
      <c r="K11" s="24">
        <f t="shared" si="2"/>
        <v>0</v>
      </c>
      <c r="L11" s="68"/>
      <c r="M11" s="69"/>
      <c r="N11" s="70"/>
    </row>
    <row r="12" spans="1:14" ht="12.75">
      <c r="A12" s="11">
        <v>6</v>
      </c>
      <c r="B12" s="7" t="s">
        <v>19</v>
      </c>
      <c r="C12" s="6"/>
      <c r="D12" s="8">
        <v>1600</v>
      </c>
      <c r="E12" s="13"/>
      <c r="F12" s="13"/>
      <c r="G12" s="9"/>
      <c r="H12" s="25">
        <f t="shared" si="0"/>
        <v>0</v>
      </c>
      <c r="I12" s="32"/>
      <c r="J12" s="25">
        <f t="shared" si="1"/>
        <v>0</v>
      </c>
      <c r="K12" s="24">
        <f t="shared" si="2"/>
        <v>0</v>
      </c>
      <c r="L12" s="68"/>
      <c r="M12" s="69"/>
      <c r="N12" s="70"/>
    </row>
    <row r="13" spans="1:14" ht="12.75">
      <c r="A13" s="11">
        <v>7</v>
      </c>
      <c r="B13" s="7" t="s">
        <v>20</v>
      </c>
      <c r="C13" s="6"/>
      <c r="D13" s="8">
        <v>1500</v>
      </c>
      <c r="E13" s="13"/>
      <c r="F13" s="13"/>
      <c r="G13" s="9"/>
      <c r="H13" s="25">
        <f t="shared" si="0"/>
        <v>0</v>
      </c>
      <c r="I13" s="32"/>
      <c r="J13" s="25">
        <f t="shared" si="1"/>
        <v>0</v>
      </c>
      <c r="K13" s="24">
        <f t="shared" si="2"/>
        <v>0</v>
      </c>
      <c r="L13" s="68"/>
      <c r="M13" s="69"/>
      <c r="N13" s="70"/>
    </row>
    <row r="14" spans="1:14" ht="12.75">
      <c r="A14" s="11">
        <v>8</v>
      </c>
      <c r="B14" s="7" t="s">
        <v>21</v>
      </c>
      <c r="C14" s="6"/>
      <c r="D14" s="8">
        <v>900</v>
      </c>
      <c r="E14" s="13"/>
      <c r="F14" s="13"/>
      <c r="G14" s="9"/>
      <c r="H14" s="25">
        <f t="shared" si="0"/>
        <v>0</v>
      </c>
      <c r="I14" s="32"/>
      <c r="J14" s="25">
        <f t="shared" si="1"/>
        <v>0</v>
      </c>
      <c r="K14" s="24">
        <f t="shared" si="2"/>
        <v>0</v>
      </c>
      <c r="L14" s="68"/>
      <c r="M14" s="69"/>
      <c r="N14" s="70"/>
    </row>
    <row r="15" spans="1:14" ht="12.75">
      <c r="A15" s="11">
        <v>9</v>
      </c>
      <c r="B15" s="7" t="s">
        <v>22</v>
      </c>
      <c r="C15" s="6"/>
      <c r="D15" s="8">
        <v>1900</v>
      </c>
      <c r="E15" s="13"/>
      <c r="F15" s="13"/>
      <c r="G15" s="9"/>
      <c r="H15" s="25">
        <f t="shared" si="0"/>
        <v>0</v>
      </c>
      <c r="I15" s="32"/>
      <c r="J15" s="25">
        <f t="shared" si="1"/>
        <v>0</v>
      </c>
      <c r="K15" s="24">
        <f t="shared" si="2"/>
        <v>0</v>
      </c>
      <c r="L15" s="68"/>
      <c r="M15" s="69"/>
      <c r="N15" s="70"/>
    </row>
    <row r="16" spans="1:14" ht="12.75">
      <c r="A16" s="11">
        <v>10</v>
      </c>
      <c r="B16" s="38" t="s">
        <v>23</v>
      </c>
      <c r="C16" s="10"/>
      <c r="D16" s="8">
        <v>3200</v>
      </c>
      <c r="E16" s="13"/>
      <c r="F16" s="13"/>
      <c r="G16" s="9"/>
      <c r="H16" s="25">
        <f t="shared" si="0"/>
        <v>0</v>
      </c>
      <c r="I16" s="32"/>
      <c r="J16" s="25">
        <f t="shared" si="1"/>
        <v>0</v>
      </c>
      <c r="K16" s="24">
        <f t="shared" si="2"/>
        <v>0</v>
      </c>
      <c r="L16" s="68"/>
      <c r="M16" s="69"/>
      <c r="N16" s="70"/>
    </row>
    <row r="17" spans="1:14" ht="12.75">
      <c r="A17" s="11">
        <v>11</v>
      </c>
      <c r="B17" s="7" t="s">
        <v>24</v>
      </c>
      <c r="C17" s="6"/>
      <c r="D17" s="8">
        <v>1400</v>
      </c>
      <c r="E17" s="13"/>
      <c r="F17" s="13"/>
      <c r="G17" s="9"/>
      <c r="H17" s="25">
        <f t="shared" si="0"/>
        <v>0</v>
      </c>
      <c r="I17" s="32"/>
      <c r="J17" s="25">
        <f t="shared" si="1"/>
        <v>0</v>
      </c>
      <c r="K17" s="24">
        <f t="shared" si="2"/>
        <v>0</v>
      </c>
      <c r="L17" s="68"/>
      <c r="M17" s="69"/>
      <c r="N17" s="70"/>
    </row>
    <row r="18" spans="1:14" ht="12.75">
      <c r="A18" s="11">
        <v>12</v>
      </c>
      <c r="B18" s="7" t="s">
        <v>35</v>
      </c>
      <c r="C18" s="6"/>
      <c r="D18" s="8">
        <v>600</v>
      </c>
      <c r="E18" s="13"/>
      <c r="F18" s="13"/>
      <c r="G18" s="9"/>
      <c r="H18" s="25">
        <f t="shared" si="0"/>
        <v>0</v>
      </c>
      <c r="I18" s="32"/>
      <c r="J18" s="25">
        <f t="shared" si="1"/>
        <v>0</v>
      </c>
      <c r="K18" s="24">
        <f t="shared" si="2"/>
        <v>0</v>
      </c>
      <c r="L18" s="68"/>
      <c r="M18" s="69"/>
      <c r="N18" s="70"/>
    </row>
    <row r="19" spans="1:14" ht="12.75">
      <c r="A19" s="11">
        <v>13</v>
      </c>
      <c r="B19" s="35" t="s">
        <v>12</v>
      </c>
      <c r="C19" s="10"/>
      <c r="D19" s="37">
        <v>6000</v>
      </c>
      <c r="E19" s="13"/>
      <c r="F19" s="13"/>
      <c r="G19" s="9"/>
      <c r="H19" s="25">
        <f t="shared" si="0"/>
        <v>0</v>
      </c>
      <c r="I19" s="32"/>
      <c r="J19" s="25">
        <f t="shared" si="1"/>
        <v>0</v>
      </c>
      <c r="K19" s="24">
        <f t="shared" si="2"/>
        <v>0</v>
      </c>
      <c r="L19" s="68"/>
      <c r="M19" s="69"/>
      <c r="N19" s="70"/>
    </row>
    <row r="20" spans="1:14" ht="12.75">
      <c r="A20" s="11">
        <v>14</v>
      </c>
      <c r="B20" s="35" t="s">
        <v>13</v>
      </c>
      <c r="C20" s="10"/>
      <c r="D20" s="36">
        <v>6000</v>
      </c>
      <c r="E20" s="13"/>
      <c r="F20" s="13"/>
      <c r="G20" s="9"/>
      <c r="H20" s="25">
        <f t="shared" si="0"/>
        <v>0</v>
      </c>
      <c r="I20" s="32"/>
      <c r="J20" s="25">
        <f t="shared" si="1"/>
        <v>0</v>
      </c>
      <c r="K20" s="24">
        <f t="shared" si="2"/>
        <v>0</v>
      </c>
      <c r="L20" s="68"/>
      <c r="M20" s="69"/>
      <c r="N20" s="70"/>
    </row>
    <row r="21" spans="1:14" ht="12.75">
      <c r="A21" s="11">
        <v>15</v>
      </c>
      <c r="B21" s="7" t="s">
        <v>25</v>
      </c>
      <c r="C21" s="6"/>
      <c r="D21" s="8">
        <v>1400</v>
      </c>
      <c r="E21" s="13"/>
      <c r="F21" s="13"/>
      <c r="G21" s="9"/>
      <c r="H21" s="25">
        <f t="shared" si="0"/>
        <v>0</v>
      </c>
      <c r="I21" s="32"/>
      <c r="J21" s="25">
        <f t="shared" si="1"/>
        <v>0</v>
      </c>
      <c r="K21" s="24">
        <f t="shared" si="2"/>
        <v>0</v>
      </c>
      <c r="L21" s="68"/>
      <c r="M21" s="69"/>
      <c r="N21" s="70"/>
    </row>
    <row r="22" spans="1:14" ht="12.75">
      <c r="A22" s="11">
        <v>16</v>
      </c>
      <c r="B22" s="7" t="s">
        <v>31</v>
      </c>
      <c r="C22" s="6"/>
      <c r="D22" s="8">
        <v>3200</v>
      </c>
      <c r="E22" s="13"/>
      <c r="F22" s="13"/>
      <c r="G22" s="9"/>
      <c r="H22" s="25">
        <f t="shared" si="0"/>
        <v>0</v>
      </c>
      <c r="I22" s="32"/>
      <c r="J22" s="25">
        <f t="shared" si="1"/>
        <v>0</v>
      </c>
      <c r="K22" s="24">
        <f t="shared" si="2"/>
        <v>0</v>
      </c>
      <c r="L22" s="68"/>
      <c r="M22" s="69"/>
      <c r="N22" s="70"/>
    </row>
    <row r="23" spans="1:14" ht="12.75">
      <c r="A23" s="11">
        <v>17</v>
      </c>
      <c r="B23" s="7" t="s">
        <v>37</v>
      </c>
      <c r="C23" s="6"/>
      <c r="D23" s="8">
        <v>2300</v>
      </c>
      <c r="E23" s="13"/>
      <c r="F23" s="13"/>
      <c r="G23" s="9"/>
      <c r="H23" s="25">
        <f t="shared" si="0"/>
        <v>0</v>
      </c>
      <c r="I23" s="32"/>
      <c r="J23" s="25">
        <f t="shared" si="1"/>
        <v>0</v>
      </c>
      <c r="K23" s="24">
        <f t="shared" si="2"/>
        <v>0</v>
      </c>
      <c r="L23" s="68"/>
      <c r="M23" s="69"/>
      <c r="N23" s="70"/>
    </row>
    <row r="24" spans="1:14" ht="12.75">
      <c r="A24" s="11">
        <v>18</v>
      </c>
      <c r="B24" s="75" t="s">
        <v>46</v>
      </c>
      <c r="C24" s="76"/>
      <c r="D24" s="77">
        <v>400</v>
      </c>
      <c r="E24" s="78"/>
      <c r="F24" s="78"/>
      <c r="G24" s="79"/>
      <c r="H24" s="80">
        <f>G24*F24</f>
        <v>0</v>
      </c>
      <c r="I24" s="81"/>
      <c r="J24" s="80">
        <f>H24*I24</f>
        <v>0</v>
      </c>
      <c r="K24" s="82">
        <f>H24+J24</f>
        <v>0</v>
      </c>
      <c r="L24" s="68"/>
      <c r="M24" s="69"/>
      <c r="N24" s="70"/>
    </row>
    <row r="25" spans="1:14" ht="12.75">
      <c r="A25" s="11">
        <v>19</v>
      </c>
      <c r="B25" s="75" t="s">
        <v>26</v>
      </c>
      <c r="C25" s="76"/>
      <c r="D25" s="77">
        <v>1700</v>
      </c>
      <c r="E25" s="13"/>
      <c r="F25" s="13"/>
      <c r="G25" s="9"/>
      <c r="H25" s="25">
        <f t="shared" si="0"/>
        <v>0</v>
      </c>
      <c r="I25" s="32"/>
      <c r="J25" s="25">
        <f t="shared" si="1"/>
        <v>0</v>
      </c>
      <c r="K25" s="24">
        <f t="shared" si="2"/>
        <v>0</v>
      </c>
      <c r="L25" s="68"/>
      <c r="M25" s="69"/>
      <c r="N25" s="70"/>
    </row>
    <row r="26" spans="1:14" ht="12.75">
      <c r="A26" s="11">
        <v>20</v>
      </c>
      <c r="B26" s="75" t="s">
        <v>36</v>
      </c>
      <c r="C26" s="76"/>
      <c r="D26" s="77">
        <v>200</v>
      </c>
      <c r="E26" s="13"/>
      <c r="F26" s="13"/>
      <c r="G26" s="9"/>
      <c r="H26" s="25">
        <f>G26*F26</f>
        <v>0</v>
      </c>
      <c r="I26" s="32"/>
      <c r="J26" s="25">
        <f>H26*I26</f>
        <v>0</v>
      </c>
      <c r="K26" s="24">
        <f>H26+J26</f>
        <v>0</v>
      </c>
      <c r="L26" s="68"/>
      <c r="M26" s="69"/>
      <c r="N26" s="70"/>
    </row>
    <row r="27" spans="1:14" ht="12.75">
      <c r="A27" s="11">
        <v>21</v>
      </c>
      <c r="B27" s="75" t="s">
        <v>27</v>
      </c>
      <c r="C27" s="76"/>
      <c r="D27" s="77">
        <v>1400</v>
      </c>
      <c r="E27" s="13"/>
      <c r="F27" s="13"/>
      <c r="G27" s="9"/>
      <c r="H27" s="25">
        <f t="shared" si="0"/>
        <v>0</v>
      </c>
      <c r="I27" s="32"/>
      <c r="J27" s="25">
        <f t="shared" si="1"/>
        <v>0</v>
      </c>
      <c r="K27" s="24">
        <f t="shared" si="2"/>
        <v>0</v>
      </c>
      <c r="L27" s="68"/>
      <c r="M27" s="69"/>
      <c r="N27" s="70"/>
    </row>
    <row r="28" spans="1:14" ht="12.75">
      <c r="A28" s="11">
        <v>22</v>
      </c>
      <c r="B28" s="75" t="s">
        <v>33</v>
      </c>
      <c r="C28" s="76"/>
      <c r="D28" s="77">
        <v>1400</v>
      </c>
      <c r="E28" s="13"/>
      <c r="F28" s="13"/>
      <c r="G28" s="9"/>
      <c r="H28" s="25">
        <f t="shared" si="0"/>
        <v>0</v>
      </c>
      <c r="I28" s="32"/>
      <c r="J28" s="25">
        <f t="shared" si="1"/>
        <v>0</v>
      </c>
      <c r="K28" s="24">
        <f t="shared" si="2"/>
        <v>0</v>
      </c>
      <c r="L28" s="68"/>
      <c r="M28" s="69"/>
      <c r="N28" s="70"/>
    </row>
    <row r="29" spans="1:14" ht="12.75">
      <c r="A29" s="11">
        <v>23</v>
      </c>
      <c r="B29" s="75" t="s">
        <v>34</v>
      </c>
      <c r="C29" s="76"/>
      <c r="D29" s="77">
        <v>1400</v>
      </c>
      <c r="E29" s="13"/>
      <c r="F29" s="13"/>
      <c r="G29" s="9"/>
      <c r="H29" s="25">
        <f t="shared" si="0"/>
        <v>0</v>
      </c>
      <c r="I29" s="32"/>
      <c r="J29" s="25">
        <f t="shared" si="1"/>
        <v>0</v>
      </c>
      <c r="K29" s="24">
        <f t="shared" si="2"/>
        <v>0</v>
      </c>
      <c r="L29" s="68"/>
      <c r="M29" s="69"/>
      <c r="N29" s="70"/>
    </row>
    <row r="30" spans="1:14" ht="12.75">
      <c r="A30" s="11">
        <v>24</v>
      </c>
      <c r="B30" s="75" t="s">
        <v>38</v>
      </c>
      <c r="C30" s="76"/>
      <c r="D30" s="77">
        <v>400</v>
      </c>
      <c r="E30" s="13"/>
      <c r="F30" s="13"/>
      <c r="G30" s="9"/>
      <c r="H30" s="25">
        <f t="shared" si="0"/>
        <v>0</v>
      </c>
      <c r="I30" s="32"/>
      <c r="J30" s="25">
        <f t="shared" si="1"/>
        <v>0</v>
      </c>
      <c r="K30" s="24">
        <f t="shared" si="2"/>
        <v>0</v>
      </c>
      <c r="L30" s="68"/>
      <c r="M30" s="69"/>
      <c r="N30" s="70"/>
    </row>
    <row r="31" spans="1:14" ht="12.75">
      <c r="A31" s="11">
        <v>25</v>
      </c>
      <c r="B31" s="55" t="s">
        <v>39</v>
      </c>
      <c r="C31" s="76"/>
      <c r="D31" s="83">
        <v>6800</v>
      </c>
      <c r="E31" s="13"/>
      <c r="F31" s="13"/>
      <c r="G31" s="9"/>
      <c r="H31" s="25">
        <f t="shared" si="0"/>
        <v>0</v>
      </c>
      <c r="I31" s="32"/>
      <c r="J31" s="25">
        <f t="shared" si="1"/>
        <v>0</v>
      </c>
      <c r="K31" s="24">
        <f t="shared" si="2"/>
        <v>0</v>
      </c>
      <c r="L31" s="68"/>
      <c r="M31" s="69"/>
      <c r="N31" s="70"/>
    </row>
    <row r="32" spans="1:14" ht="12.75">
      <c r="A32" s="11">
        <v>26</v>
      </c>
      <c r="B32" s="55" t="s">
        <v>41</v>
      </c>
      <c r="C32" s="76"/>
      <c r="D32" s="83">
        <v>500</v>
      </c>
      <c r="E32" s="13"/>
      <c r="F32" s="13"/>
      <c r="G32" s="9"/>
      <c r="H32" s="25">
        <f>G32*F32</f>
        <v>0</v>
      </c>
      <c r="I32" s="32"/>
      <c r="J32" s="25">
        <f>H32*I32</f>
        <v>0</v>
      </c>
      <c r="K32" s="24">
        <f>H32+J32</f>
        <v>0</v>
      </c>
      <c r="L32" s="68"/>
      <c r="M32" s="69"/>
      <c r="N32" s="70"/>
    </row>
    <row r="33" spans="1:14" ht="12.75">
      <c r="A33" s="11">
        <v>27</v>
      </c>
      <c r="B33" s="55" t="s">
        <v>48</v>
      </c>
      <c r="C33" s="76"/>
      <c r="D33" s="83">
        <v>300</v>
      </c>
      <c r="E33" s="78"/>
      <c r="F33" s="78"/>
      <c r="G33" s="79"/>
      <c r="H33" s="80">
        <f>G33*F33</f>
        <v>0</v>
      </c>
      <c r="I33" s="81"/>
      <c r="J33" s="80">
        <f>H33*I33</f>
        <v>0</v>
      </c>
      <c r="K33" s="82">
        <f>H33+J33</f>
        <v>0</v>
      </c>
      <c r="L33" s="68"/>
      <c r="M33" s="69"/>
      <c r="N33" s="70"/>
    </row>
    <row r="34" spans="1:14" ht="12.75">
      <c r="A34" s="11">
        <v>28</v>
      </c>
      <c r="B34" s="55" t="s">
        <v>47</v>
      </c>
      <c r="C34" s="76"/>
      <c r="D34" s="83">
        <v>300</v>
      </c>
      <c r="E34" s="78"/>
      <c r="F34" s="78"/>
      <c r="G34" s="79"/>
      <c r="H34" s="80">
        <f>G34*F34</f>
        <v>0</v>
      </c>
      <c r="I34" s="81"/>
      <c r="J34" s="80">
        <f>H34*I34</f>
        <v>0</v>
      </c>
      <c r="K34" s="82">
        <f>H34+J34</f>
        <v>0</v>
      </c>
      <c r="L34" s="68"/>
      <c r="M34" s="69"/>
      <c r="N34" s="70"/>
    </row>
    <row r="35" spans="1:14" ht="12.75">
      <c r="A35" s="11">
        <v>29</v>
      </c>
      <c r="B35" s="55" t="s">
        <v>49</v>
      </c>
      <c r="C35" s="76"/>
      <c r="D35" s="83">
        <v>2000</v>
      </c>
      <c r="E35" s="78"/>
      <c r="F35" s="78"/>
      <c r="G35" s="79"/>
      <c r="H35" s="80">
        <f>G35*F35</f>
        <v>0</v>
      </c>
      <c r="I35" s="81"/>
      <c r="J35" s="80">
        <f>H35*I35</f>
        <v>0</v>
      </c>
      <c r="K35" s="82">
        <f>H35+J35</f>
        <v>0</v>
      </c>
      <c r="L35" s="68"/>
      <c r="M35" s="69"/>
      <c r="N35" s="70"/>
    </row>
    <row r="36" spans="1:14" ht="12.75">
      <c r="A36" s="11">
        <v>30</v>
      </c>
      <c r="B36" s="7" t="s">
        <v>40</v>
      </c>
      <c r="C36" s="6"/>
      <c r="D36" s="8">
        <v>1400</v>
      </c>
      <c r="E36" s="13"/>
      <c r="F36" s="13"/>
      <c r="G36" s="9"/>
      <c r="H36" s="25">
        <f t="shared" si="0"/>
        <v>0</v>
      </c>
      <c r="I36" s="32"/>
      <c r="J36" s="25">
        <f t="shared" si="1"/>
        <v>0</v>
      </c>
      <c r="K36" s="24">
        <f t="shared" si="2"/>
        <v>0</v>
      </c>
      <c r="L36" s="68"/>
      <c r="M36" s="69"/>
      <c r="N36" s="70"/>
    </row>
    <row r="37" spans="1:14" ht="12.75">
      <c r="A37" s="11">
        <v>31</v>
      </c>
      <c r="B37" s="7" t="s">
        <v>28</v>
      </c>
      <c r="C37" s="6"/>
      <c r="D37" s="8">
        <v>1700</v>
      </c>
      <c r="E37" s="13"/>
      <c r="F37" s="13"/>
      <c r="G37" s="9"/>
      <c r="H37" s="25">
        <f t="shared" si="0"/>
        <v>0</v>
      </c>
      <c r="I37" s="32"/>
      <c r="J37" s="25">
        <f t="shared" si="1"/>
        <v>0</v>
      </c>
      <c r="K37" s="24">
        <f t="shared" si="2"/>
        <v>0</v>
      </c>
      <c r="L37" s="68"/>
      <c r="M37" s="69"/>
      <c r="N37" s="70"/>
    </row>
    <row r="38" spans="1:14" ht="12.75">
      <c r="A38" s="11">
        <v>32</v>
      </c>
      <c r="B38" s="16" t="s">
        <v>29</v>
      </c>
      <c r="C38" s="15"/>
      <c r="D38" s="17">
        <v>1600</v>
      </c>
      <c r="E38" s="13"/>
      <c r="F38" s="13"/>
      <c r="G38" s="18"/>
      <c r="H38" s="25">
        <f t="shared" si="0"/>
        <v>0</v>
      </c>
      <c r="I38" s="32"/>
      <c r="J38" s="25">
        <f t="shared" si="1"/>
        <v>0</v>
      </c>
      <c r="K38" s="24">
        <f t="shared" si="2"/>
        <v>0</v>
      </c>
      <c r="L38" s="68"/>
      <c r="M38" s="69"/>
      <c r="N38" s="70"/>
    </row>
    <row r="39" spans="1:14" ht="12.75">
      <c r="A39" s="11">
        <v>33</v>
      </c>
      <c r="B39" s="35" t="s">
        <v>32</v>
      </c>
      <c r="C39" s="10"/>
      <c r="D39" s="36">
        <v>8000</v>
      </c>
      <c r="E39" s="13"/>
      <c r="F39" s="13"/>
      <c r="G39" s="9"/>
      <c r="H39" s="25">
        <f>G39*F39</f>
        <v>0</v>
      </c>
      <c r="I39" s="32"/>
      <c r="J39" s="25">
        <f>H39*I39</f>
        <v>0</v>
      </c>
      <c r="K39" s="24">
        <f>H39+J39</f>
        <v>0</v>
      </c>
      <c r="L39" s="68"/>
      <c r="M39" s="69"/>
      <c r="N39" s="70"/>
    </row>
    <row r="40" spans="1:14" s="31" customFormat="1" ht="12.75">
      <c r="A40" s="11">
        <v>34</v>
      </c>
      <c r="B40" s="39" t="s">
        <v>30</v>
      </c>
      <c r="C40" s="33"/>
      <c r="D40" s="17">
        <v>200</v>
      </c>
      <c r="E40" s="13"/>
      <c r="F40" s="13"/>
      <c r="G40" s="18"/>
      <c r="H40" s="25">
        <f t="shared" si="0"/>
        <v>0</v>
      </c>
      <c r="I40" s="32"/>
      <c r="J40" s="25">
        <f t="shared" si="1"/>
        <v>0</v>
      </c>
      <c r="K40" s="24">
        <f t="shared" si="2"/>
        <v>0</v>
      </c>
      <c r="L40" s="68"/>
      <c r="M40" s="69"/>
      <c r="N40" s="70"/>
    </row>
    <row r="41" spans="1:14" s="31" customFormat="1" ht="12.75">
      <c r="A41" s="84">
        <v>35</v>
      </c>
      <c r="B41" s="85" t="s">
        <v>52</v>
      </c>
      <c r="C41" s="86"/>
      <c r="D41" s="87">
        <v>200</v>
      </c>
      <c r="E41" s="13"/>
      <c r="F41" s="13"/>
      <c r="G41" s="18"/>
      <c r="H41" s="25">
        <f>G41*F41</f>
        <v>0</v>
      </c>
      <c r="I41" s="32"/>
      <c r="J41" s="25">
        <f>H41*I41</f>
        <v>0</v>
      </c>
      <c r="K41" s="24">
        <f>H41+J41</f>
        <v>0</v>
      </c>
      <c r="L41" s="68"/>
      <c r="M41" s="69"/>
      <c r="N41" s="70"/>
    </row>
    <row r="42" spans="1:14" s="31" customFormat="1" ht="12.75">
      <c r="A42" s="84">
        <v>36</v>
      </c>
      <c r="B42" s="85" t="s">
        <v>53</v>
      </c>
      <c r="C42" s="86"/>
      <c r="D42" s="87">
        <v>200</v>
      </c>
      <c r="E42" s="13"/>
      <c r="F42" s="13"/>
      <c r="G42" s="18"/>
      <c r="H42" s="25">
        <f>G42*F42</f>
        <v>0</v>
      </c>
      <c r="I42" s="32"/>
      <c r="J42" s="25">
        <f>H42*I42</f>
        <v>0</v>
      </c>
      <c r="K42" s="24">
        <f>H42+J42</f>
        <v>0</v>
      </c>
      <c r="L42" s="68"/>
      <c r="M42" s="69"/>
      <c r="N42" s="70"/>
    </row>
    <row r="43" spans="1:14" s="31" customFormat="1" ht="12.75">
      <c r="A43" s="84">
        <v>37</v>
      </c>
      <c r="B43" s="85" t="s">
        <v>54</v>
      </c>
      <c r="C43" s="86"/>
      <c r="D43" s="87">
        <v>200</v>
      </c>
      <c r="E43" s="13"/>
      <c r="F43" s="13"/>
      <c r="G43" s="18"/>
      <c r="H43" s="25">
        <f>G43*F43</f>
        <v>0</v>
      </c>
      <c r="I43" s="32"/>
      <c r="J43" s="25">
        <f>H43*I43</f>
        <v>0</v>
      </c>
      <c r="K43" s="24">
        <f>H43+J43</f>
        <v>0</v>
      </c>
      <c r="L43" s="68"/>
      <c r="M43" s="69"/>
      <c r="N43" s="70"/>
    </row>
    <row r="44" spans="1:14" s="31" customFormat="1" ht="12.75">
      <c r="A44" s="84">
        <v>38</v>
      </c>
      <c r="B44" s="85" t="s">
        <v>55</v>
      </c>
      <c r="C44" s="86"/>
      <c r="D44" s="87">
        <v>200</v>
      </c>
      <c r="E44" s="13"/>
      <c r="F44" s="13"/>
      <c r="G44" s="18"/>
      <c r="H44" s="25">
        <f>G44*F44</f>
        <v>0</v>
      </c>
      <c r="I44" s="32"/>
      <c r="J44" s="25">
        <f>H44*I44</f>
        <v>0</v>
      </c>
      <c r="K44" s="24">
        <f>H44+J44</f>
        <v>0</v>
      </c>
      <c r="L44" s="68"/>
      <c r="M44" s="69"/>
      <c r="N44" s="70"/>
    </row>
    <row r="45" spans="1:14" s="31" customFormat="1" ht="13.5" thickBot="1">
      <c r="A45" s="84">
        <v>39</v>
      </c>
      <c r="B45" s="85" t="s">
        <v>56</v>
      </c>
      <c r="C45" s="86"/>
      <c r="D45" s="87">
        <v>200</v>
      </c>
      <c r="E45" s="13"/>
      <c r="F45" s="13"/>
      <c r="G45" s="18"/>
      <c r="H45" s="25">
        <f>G45*F45</f>
        <v>0</v>
      </c>
      <c r="I45" s="32"/>
      <c r="J45" s="25">
        <f>H45*I45</f>
        <v>0</v>
      </c>
      <c r="K45" s="24">
        <f>H45+J45</f>
        <v>0</v>
      </c>
      <c r="L45" s="68"/>
      <c r="M45" s="69"/>
      <c r="N45" s="70"/>
    </row>
    <row r="46" spans="1:14" s="1" customFormat="1" ht="16.5" customHeight="1" thickBot="1">
      <c r="A46" s="40" t="s">
        <v>6</v>
      </c>
      <c r="B46" s="41"/>
      <c r="C46" s="41"/>
      <c r="D46" s="41"/>
      <c r="E46" s="41"/>
      <c r="F46" s="41"/>
      <c r="G46" s="41"/>
      <c r="H46" s="41"/>
      <c r="I46" s="41"/>
      <c r="J46" s="41"/>
      <c r="K46" s="42"/>
      <c r="L46" s="68"/>
      <c r="M46" s="69"/>
      <c r="N46" s="70"/>
    </row>
    <row r="47" spans="1:14" ht="12.75">
      <c r="A47" s="19">
        <v>40</v>
      </c>
      <c r="B47" s="20"/>
      <c r="C47" s="20"/>
      <c r="D47" s="21"/>
      <c r="E47" s="63"/>
      <c r="F47" s="22"/>
      <c r="G47" s="64"/>
      <c r="H47" s="24">
        <f>G47*F47</f>
        <v>0</v>
      </c>
      <c r="I47" s="23"/>
      <c r="J47" s="24">
        <f>H47*I47</f>
        <v>0</v>
      </c>
      <c r="K47" s="24">
        <f>H47+J47</f>
        <v>0</v>
      </c>
      <c r="L47" s="68"/>
      <c r="M47" s="69"/>
      <c r="N47" s="70"/>
    </row>
    <row r="48" spans="1:14" ht="13.5" thickBot="1">
      <c r="A48" s="19">
        <v>41</v>
      </c>
      <c r="B48" s="20"/>
      <c r="C48" s="20"/>
      <c r="D48" s="21"/>
      <c r="E48" s="63"/>
      <c r="F48" s="22"/>
      <c r="G48" s="64"/>
      <c r="H48" s="24">
        <f>G48*F48</f>
        <v>0</v>
      </c>
      <c r="I48" s="23"/>
      <c r="J48" s="24">
        <f>H48*I48</f>
        <v>0</v>
      </c>
      <c r="K48" s="24">
        <f>H48+J48</f>
        <v>0</v>
      </c>
      <c r="L48" s="68"/>
      <c r="M48" s="69"/>
      <c r="N48" s="70"/>
    </row>
    <row r="49" spans="1:14" s="1" customFormat="1" ht="15.75" customHeight="1" thickBot="1">
      <c r="A49" s="40" t="s">
        <v>7</v>
      </c>
      <c r="B49" s="41"/>
      <c r="C49" s="41"/>
      <c r="D49" s="41"/>
      <c r="E49" s="41"/>
      <c r="F49" s="41"/>
      <c r="G49" s="41"/>
      <c r="H49" s="41"/>
      <c r="I49" s="41"/>
      <c r="J49" s="41"/>
      <c r="K49" s="42"/>
      <c r="L49" s="68"/>
      <c r="M49" s="69"/>
      <c r="N49" s="70"/>
    </row>
    <row r="50" spans="1:14" ht="12.75">
      <c r="A50" s="57"/>
      <c r="B50" s="58"/>
      <c r="C50" s="58"/>
      <c r="D50" s="59"/>
      <c r="E50" s="60"/>
      <c r="F50" s="22"/>
      <c r="G50" s="61"/>
      <c r="H50" s="62">
        <f>G50*F50</f>
        <v>0</v>
      </c>
      <c r="I50" s="65"/>
      <c r="J50" s="24">
        <f>H50*I50</f>
        <v>0</v>
      </c>
      <c r="K50" s="24">
        <f>H50+J50</f>
        <v>0</v>
      </c>
      <c r="L50" s="68"/>
      <c r="M50" s="69"/>
      <c r="N50" s="70"/>
    </row>
    <row r="51" spans="1:14" ht="13.5" thickBot="1">
      <c r="A51" s="57"/>
      <c r="B51" s="58"/>
      <c r="C51" s="58"/>
      <c r="D51" s="59"/>
      <c r="E51" s="60"/>
      <c r="F51" s="22"/>
      <c r="G51" s="61"/>
      <c r="H51" s="62">
        <f>G51*F51</f>
        <v>0</v>
      </c>
      <c r="I51" s="65"/>
      <c r="J51" s="24">
        <f>H51*I51</f>
        <v>0</v>
      </c>
      <c r="K51" s="24">
        <f>H51+J51</f>
        <v>0</v>
      </c>
      <c r="L51" s="68"/>
      <c r="M51" s="69"/>
      <c r="N51" s="70"/>
    </row>
    <row r="52" spans="1:14" s="1" customFormat="1" ht="18" customHeight="1" thickBot="1">
      <c r="A52" s="40" t="s">
        <v>8</v>
      </c>
      <c r="B52" s="43"/>
      <c r="C52" s="43"/>
      <c r="D52" s="43"/>
      <c r="E52" s="43"/>
      <c r="F52" s="43"/>
      <c r="G52" s="43"/>
      <c r="H52" s="41"/>
      <c r="I52" s="41"/>
      <c r="J52" s="41"/>
      <c r="K52" s="42"/>
      <c r="L52" s="68"/>
      <c r="M52" s="69"/>
      <c r="N52" s="70"/>
    </row>
    <row r="53" spans="1:14" s="1" customFormat="1" ht="41.25" customHeight="1">
      <c r="A53" s="44"/>
      <c r="B53" s="97" t="s">
        <v>44</v>
      </c>
      <c r="C53" s="98"/>
      <c r="D53" s="53"/>
      <c r="E53" s="99"/>
      <c r="F53" s="100" t="s">
        <v>45</v>
      </c>
      <c r="G53" s="101" t="s">
        <v>59</v>
      </c>
      <c r="H53" s="102" t="s">
        <v>51</v>
      </c>
      <c r="I53" s="103"/>
      <c r="J53" s="102" t="s">
        <v>10</v>
      </c>
      <c r="K53" s="102" t="s">
        <v>11</v>
      </c>
      <c r="L53" s="68"/>
      <c r="M53" s="69"/>
      <c r="N53" s="70"/>
    </row>
    <row r="54" spans="1:14" ht="13.5" thickBot="1">
      <c r="A54" s="27"/>
      <c r="B54" s="28"/>
      <c r="C54" s="45"/>
      <c r="D54" s="46"/>
      <c r="E54" s="47"/>
      <c r="F54" s="66">
        <v>24</v>
      </c>
      <c r="G54" s="26"/>
      <c r="H54" s="26">
        <f>G54*F54</f>
        <v>0</v>
      </c>
      <c r="I54" s="52"/>
      <c r="J54" s="26">
        <f>H54*I54</f>
        <v>0</v>
      </c>
      <c r="K54" s="54">
        <f>H54+J54</f>
        <v>0</v>
      </c>
      <c r="L54" s="68"/>
      <c r="M54" s="69"/>
      <c r="N54" s="70"/>
    </row>
    <row r="55" spans="1:14" ht="21" customHeight="1" thickBot="1">
      <c r="A55" s="104" t="s">
        <v>9</v>
      </c>
      <c r="B55" s="105"/>
      <c r="C55" s="105"/>
      <c r="D55" s="105"/>
      <c r="E55" s="105"/>
      <c r="F55" s="105"/>
      <c r="G55" s="106"/>
      <c r="H55" s="29">
        <f>SUM(H7:H54)</f>
        <v>0</v>
      </c>
      <c r="I55" s="50"/>
      <c r="J55" s="51"/>
      <c r="K55" s="29">
        <f>SUM(K7:K54)</f>
        <v>0</v>
      </c>
      <c r="L55" s="71"/>
      <c r="N55" s="72"/>
    </row>
    <row r="56" spans="8:11" ht="12.75">
      <c r="H56" s="30"/>
      <c r="I56" s="48"/>
      <c r="J56" s="49"/>
      <c r="K56" s="30"/>
    </row>
    <row r="57" spans="1:9" ht="15">
      <c r="A57" s="67" t="s">
        <v>50</v>
      </c>
      <c r="H57" s="56"/>
      <c r="I57" s="48"/>
    </row>
    <row r="58" ht="12.75">
      <c r="I58" s="48"/>
    </row>
  </sheetData>
  <mergeCells count="1">
    <mergeCell ref="A55:G55"/>
  </mergeCells>
  <printOptions/>
  <pageMargins left="0.14" right="0.16" top="0.51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Abbott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MACIEBX</dc:creator>
  <cp:keywords/>
  <dc:description/>
  <cp:lastModifiedBy> </cp:lastModifiedBy>
  <cp:lastPrinted>2014-10-15T09:18:47Z</cp:lastPrinted>
  <dcterms:created xsi:type="dcterms:W3CDTF">2010-02-13T15:39:11Z</dcterms:created>
  <dcterms:modified xsi:type="dcterms:W3CDTF">2014-10-16T09:54:21Z</dcterms:modified>
  <cp:category/>
  <cp:version/>
  <cp:contentType/>
  <cp:contentStatus/>
</cp:coreProperties>
</file>