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5" activeTab="21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</sheets>
  <definedNames>
    <definedName name="_">"'file:///Q:/Odczynniki%20%20i%20testy%20laborek/Nowy%20Arkusz%20programu%20Microsoft%20Excel.xls'#$''.$AE$3"</definedName>
    <definedName name="_Akcesoria">"'file:///Q:/Odczynniki%20%20i%20testy%20laborek/Nowy%20Arkusz%20programu%20Microsoft%20Excel.xls'#$''.$B$120"</definedName>
    <definedName name="_Białka">"'file:///Q:/Odczynniki%20%20i%20testy%20laborek/Nowy%20Arkusz%20programu%20Microsoft%20Excel.xls'#$''.$B$72"</definedName>
    <definedName name="_ELEKTROLITY">"'file:///Q:/Odczynniki%20%20i%20testy%20laborek/Nowy%20Arkusz%20programu%20Microsoft%20Excel.xls'#$''.$B$8"</definedName>
    <definedName name="_ENZYMY">"'file:///Q:/Odczynniki%20%20i%20testy%20laborek/Nowy%20Arkusz%20programu%20Microsoft%20Excel.xls'#$''.$B$45"</definedName>
    <definedName name="_KALIBRATORY">"'file:///Q:/Odczynniki%20%20i%20testy%20laborek/Nowy%20Arkusz%20programu%20Microsoft%20Excel.xls'#$''.$B$141"</definedName>
    <definedName name="_KONTROLE">"'file:///Q:/Odczynniki%20%20i%20testy%20laborek/Nowy%20Arkusz%20programu%20Microsoft%20Excel.xls'#$''.$B$172"</definedName>
    <definedName name="_Leki">"'file:///Q:/Odczynniki%20%20i%20testy%20laborek/Nowy%20Arkusz%20programu%20Microsoft%20Excel.xls'#$''.$B$98"</definedName>
    <definedName name="_SUBSTRATY">"'file:///Q:/Odczynniki%20%20i%20testy%20laborek/Nowy%20Arkusz%20programu%20Microsoft%20Excel.xls'#$''.$B$18"</definedName>
    <definedName name="APO_kal">"'file:///Q:/Odczynniki%20%20i%20testy%20laborek/Nowy%20Arkusz%20programu%20Microsoft%20Excel.xls'#$''.$H$91:$H$92"</definedName>
    <definedName name="B10_KC">"'file:///Q:/Odczynniki%20%20i%20testy%20laborek/Nowy%20Arkusz%20programu%20Microsoft%20Excel.xls'#$''.$S$1:$S$65536"</definedName>
    <definedName name="B10_VAT">"'file:///Q:/Odczynniki%20%20i%20testy%20laborek/Nowy%20Arkusz%20programu%20Microsoft%20Excel.xls'#$''.$T$1:$T$65536"</definedName>
    <definedName name="B11_KC">"'file:///Q:/Odczynniki%20%20i%20testy%20laborek/Nowy%20Arkusz%20programu%20Microsoft%20Excel.xls'#$''.$S$1:$S$65536"</definedName>
    <definedName name="B11_VAT">"'file:///Q:/Odczynniki%20%20i%20testy%20laborek/Nowy%20Arkusz%20programu%20Microsoft%20Excel.xls'#$''.$T$1:$T$65536"</definedName>
    <definedName name="Bilitrol">NA()</definedName>
    <definedName name="CA">"'file:///Q:/Odczynniki%20%20i%20testy%20laborek/Nowy%20Arkusz%20programu%20Microsoft%20Excel.xls'#$''.$N$8:$N$169"</definedName>
    <definedName name="Calimat">NA()</definedName>
    <definedName name="Cen_brutto">"'file:///Q:/Odczynniki%20%20i%20testy%20laborek/Nowy%20Arkusz%20programu%20Microsoft%20Excel.xls'#$''.$F$1:$F$65536"</definedName>
    <definedName name="Cen_net">"'file:///Q:/Odczynniki%20%20i%20testy%20laborek/Nowy%20Arkusz%20programu%20Microsoft%20Excel.xls'#$''.$E$1:$E$65536"</definedName>
    <definedName name="Cena_brut">"'file:///Q:/Odczynniki%20%20i%20testy%20laborek/Nowy%20Arkusz%20programu%20Microsoft%20Excel.xls'#$''.$G$1:$G$65536"</definedName>
    <definedName name="Cena_brutto">"'file:///Q:/Odczynniki%20%20i%20testy%20laborek/Nowy%20Arkusz%20programu%20Microsoft%20Excel.xls'#$''.$G$1:$G$65536"</definedName>
    <definedName name="Cena_brutto_1">"'file:///Q:/Odczynniki%20%20i%20testy%20laborek/Nowy%20Arkusz%20programu%20Microsoft%20Excel.xls'#$''.$G$1:$G$65536"</definedName>
    <definedName name="Cena_katal">"'file:///Q:/Odczynniki%20%20i%20testy%20laborek/Nowy%20Arkusz%20programu%20Microsoft%20Excel.xls'#$''.$T$1:$T$65536"</definedName>
    <definedName name="Cena_net">"'file:///Q:/Odczynniki%20%20i%20testy%20laborek/Nowy%20Arkusz%20programu%20Microsoft%20Excel.xls'#$''.$E$1:$E$65536"</definedName>
    <definedName name="Cena_net_Vtk2">"'file:///Q:/Odczynniki%20%20i%20testy%20laborek/Nowy%20Arkusz%20programu%20Microsoft%20Excel.xls'#$''.$F$1:$F$65536"</definedName>
    <definedName name="Cena_net_Vtk2c">"'file:///Q:/Odczynniki%20%20i%20testy%20laborek/Nowy%20Arkusz%20programu%20Microsoft%20Excel.xls'#$''.$F$1:$F$65536"</definedName>
    <definedName name="Cena_netto">"'file:///Q:/Odczynniki%20%20i%20testy%20laborek/Nowy%20Arkusz%20programu%20Microsoft%20Excel.xls'#$''.$E$1:$E$65536"</definedName>
    <definedName name="Cena_netto_rabat">"'file:///Q:/Odczynniki%20%20i%20testy%20laborek/Nowy%20Arkusz%20programu%20Microsoft%20Excel.xls'#$''.$K$1:$K$65536"</definedName>
    <definedName name="CK_MB_Kontrol">"'file:///Q:/Odczynniki%20%20i%20testy%20laborek/Nowy%20Arkusz%20programu%20Microsoft%20Excel.xls'#$''.$H$56:$H$57"</definedName>
    <definedName name="Control_Set_A">"'file:///Q:/Odczynniki%20%20i%20testy%20laborek/Nowy%20Arkusz%20programu%20Microsoft%20Excel.xls'#$''.$H$107"</definedName>
    <definedName name="Control_Set_B">NA()</definedName>
    <definedName name="Control_Set_C">"'file:///Q:/Odczynniki%20%20i%20testy%20laborek/Nowy%20Arkusz%20programu%20Microsoft%20Excel.xls'#$''.$H$103"</definedName>
    <definedName name="Control_Set_D">"'file:///Q:/Odczynniki%20%20i%20testy%20laborek/Nowy%20Arkusz%20programu%20Microsoft%20Excel.xls'#$''.$H$110"</definedName>
    <definedName name="Control_Set_E">"'file:///Q:/Odczynniki%20%20i%20testy%20laborek/Nowy%20Arkusz%20programu%20Microsoft%20Excel.xls'#$''.$H$111"</definedName>
    <definedName name="CRP">"'file:///Q:/Odczynniki%20%20i%20testy%20laborek/Nowy%20Arkusz%20programu%20Microsoft%20Excel.xls'#$''.$CN$92"</definedName>
    <definedName name="DoA_A">"'file:///Q:/Odczynniki%20%20i%20testy%20laborek/Nowy%20Arkusz%20programu%20Microsoft%20Excel.xls'#$''.$H$107"</definedName>
    <definedName name="DoA_B">("'file:///Q:/Odczynniki%20%20i%20testy%20laborek/Nowy%20Arkusz%20programu%20Microsoft%20Excel.xls'#$''.$H$100:$H$102","'file:///Q:/Odczynniki%20%20i%20testy%20laborek/Nowy%20Arkusz%20programu%20Microsoft%20Excel.xls'#$''.$H$104:$H$106","'file:///Q:/Odczynniki%20%20i%20testy%20laborek/Nowy%20Arkusz%20programu%20Microsoft%20Excel.xls'#$''.$H$108:$H$109")</definedName>
    <definedName name="DoA_C">"'file:///Q:/Odczynniki%20%20i%20testy%20laborek/Nowy%20Arkusz%20programu%20Microsoft%20Excel.xls'#$''.$H$103"</definedName>
    <definedName name="DoA_Cal_D">"'file:///Q:/Odczynniki%20%20i%20testy%20laborek/Nowy%20Arkusz%20programu%20Microsoft%20Excel.xls'#$''.$H$110"</definedName>
    <definedName name="DoA_E">"'file:///Q:/Odczynniki%20%20i%20testy%20laborek/Nowy%20Arkusz%20programu%20Microsoft%20Excel.xls'#$''.$H$111"</definedName>
    <definedName name="HbA1c">"'file:///Q:/Odczynniki%20%20i%20testy%20laborek/Nowy%20Arkusz%20programu%20Microsoft%20Excel.xls'#$''.$H$73"</definedName>
    <definedName name="HbA1cH">"'file:///Q:/Odczynniki%20%20i%20testy%20laborek/Nowy%20Arkusz%20programu%20Microsoft%20Excel.xls'#$''.$H$74"</definedName>
    <definedName name="HbA1cR">"'file:///Q:/Odczynniki%20%20i%20testy%20laborek/Nowy%20Arkusz%20programu%20Microsoft%20Excel.xls'#$''.$H$73"</definedName>
    <definedName name="HDLDirectKalibrator">"'file:///Q:/Odczynniki%20%20i%20testy%20laborek/Nowy%20Arkusz%20programu%20Microsoft%20Excel.xls'#$''.$H$25"</definedName>
    <definedName name="Ilosc">"'file:///Q:/Odczynniki%20%20i%20testy%20laborek/Nowy%20Arkusz%20programu%20Microsoft%20Excel.xls'#$''.$D$1:$D$65536"</definedName>
    <definedName name="Ilość">"'file:///Q:/Odczynniki%20%20i%20testy%20laborek/Nowy%20Arkusz%20programu%20Microsoft%20Excel.xls'#$''.$H$1:$H$65536"</definedName>
    <definedName name="KC">"'file:///Q:/Odczynniki%20%20i%20testy%20laborek/Nowy%20Arkusz%20programu%20Microsoft%20Excel.xls'#$''.$V$9:$V$144"</definedName>
    <definedName name="KC_Vtk2">"'file:///Q:/Odczynniki%20%20i%20testy%20laborek/Nowy%20Arkusz%20programu%20Microsoft%20Excel.xls'#$''.$S$1:$S$65536"</definedName>
    <definedName name="KC_Vtk2c">"'file:///Q:/Odczynniki%20%20i%20testy%20laborek/Nowy%20Arkusz%20programu%20Microsoft%20Excel.xls'#$''.$S$1:$S$65536"</definedName>
    <definedName name="Kod_ref">"'file:///Q:/Odczynniki%20%20i%20testy%20laborek/Nowy%20Arkusz%20programu%20Microsoft%20Excel.xls'#$''.$C$1:$C$65536"</definedName>
    <definedName name="Kone_I">NA()</definedName>
    <definedName name="Kone_I_oraz_II">"'file:///Q:/Odczynniki%20%20i%20testy%20laborek/Nowy%20Arkusz%20programu%20Microsoft%20Excel.xls'#$''.$H$11:$H$12"</definedName>
    <definedName name="Kone_II">"'file:///Q:/Odczynniki%20%20i%20testy%20laborek/Nowy%20Arkusz%20programu%20Microsoft%20Excel.xls'#$''.$H$39:$H$40"</definedName>
    <definedName name="KontrolNU">"'file:///Q:/Odczynniki%20%20i%20testy%20laborek/Nowy%20Arkusz%20programu%20Microsoft%20Excel.xls'#$''.$H$63:$H$64"</definedName>
    <definedName name="L.badan_chromogen">"'file:///Q:/Odczynniki%20%20i%20testy%20laborek/Nowy%20Arkusz%20programu%20Microsoft%20Excel.xls'#$''.$G$41:$G$43"</definedName>
    <definedName name="L.badan_odczynnik">"'file:///Q:/Odczynniki%20%20i%20testy%20laborek/Nowy%20Arkusz%20programu%20Microsoft%20Excel.xls'#$''.$G$10:$G$27"</definedName>
    <definedName name="L_testów">"'file:///Q:/Odczynniki%20%20i%20testy%20laborek/Nowy%20Arkusz%20programu%20Microsoft%20Excel.xls'#$''.$I$135"</definedName>
    <definedName name="LDLDirectKalibrator">"'file:///Q:/Odczynniki%20%20i%20testy%20laborek/Nowy%20Arkusz%20programu%20Microsoft%20Excel.xls'#$''.$H$26"</definedName>
    <definedName name="LyotrolN_P">("'file:///Q:/Odczynniki%20%20i%20testy%20laborek/Nowy%20Arkusz%20programu%20Microsoft%20Excel.xls'#$''.$H$9:$H$10","'file:///Q:/Odczynniki%20%20i%20testy%20laborek/Nowy%20Arkusz%20programu%20Microsoft%20Excel.xls'#$''.$H$13:$H$17","'file:///Q:/Odczynniki%20%20i%20testy%20laborek/Nowy%20Arkusz%20programu%20Microsoft%20Excel.xls'#$''.$H$19:$H$37")</definedName>
    <definedName name="Mikro">"'file:///Q:/Odczynniki%20%20i%20testy%20laborek/Nowy%20Arkusz%20programu%20Microsoft%20Excel.xls'#$''.$I$75"</definedName>
    <definedName name="Nortrol_Abtrol">("'file:///Q:/Odczynniki%20%20i%20testy%20laborek/Nowy%20Arkusz%20programu%20Microsoft%20Excel.xls'#$'.$H$38:$H$44","'file:///Q:/Odczynniki%20%20i%20testy%20laborek/Nowy%20Arkusz%20programu%20Microsoft%20Excel.xls'#$'.$H$11:$H$12")</definedName>
    <definedName name="Protiline_CRP_Kal">"'file:///Q:/Odczynniki%20%20i%20testy%20laborek/Nowy%20Arkusz%20programu%20Microsoft%20Excel.xls'#$''.$H$75:$H$76"</definedName>
    <definedName name="Protiline_Kontrol">("'file:///Q:/Odczynniki%20%20i%20testy%20laborek/Nowy%20Arkusz%20programu%20Microsoft%20Excel.xls'#$''.$I$72:$I$74","'file:///Q:/Odczynniki%20%20i%20testy%20laborek/Nowy%20Arkusz%20programu%20Microsoft%20Excel.xls'#$''.$I$90:$I$91","'file:///Q:/Odczynniki%20%20i%20testy%20laborek/Nowy%20Arkusz%20programu%20Microsoft%20Excel.xls'#$''.$I$22:$I$23")</definedName>
    <definedName name="Qnt">"'file:///Q:/Odczynniki%20%20i%20testy%20laborek/Nowy%20Arkusz%20programu%20Microsoft%20Excel.xls'#$''.$M$8:$M$169"</definedName>
    <definedName name="R15_KC">"'file:///Q:/Odczynniki%20%20i%20testy%20laborek/Nowy%20Arkusz%20programu%20Microsoft%20Excel.xls'#$''.$S$1:$S$65536"</definedName>
    <definedName name="R15_VAT">"'file:///Q:/Odczynniki%20%20i%20testy%20laborek/Nowy%20Arkusz%20programu%20Microsoft%20Excel.xls'#$''.$T$1:$T$65536"</definedName>
    <definedName name="Rabat">"'file:///Q:/Odczynniki%20%20i%20testy%20laborek/Nowy%20Arkusz%20programu%20Microsoft%20Excel.xls'#$''.$J$1:$J$65536"</definedName>
    <definedName name="Rabat_ogól">"'file:///Q:/Odczynniki%20%20i%20testy%20laborek/Nowy%20Arkusz%20programu%20Microsoft%20Excel.xls'#$''.$D$1"</definedName>
    <definedName name="Rabat_prod">"'file:///Q:/Odczynniki%20%20i%20testy%20laborek/Nowy%20Arkusz%20programu%20Microsoft%20Excel.xls'#$''.$J$1:$J$65536"</definedName>
    <definedName name="Rabat_Vtk2">"'file:///Q:/Odczynniki%20%20i%20testy%20laborek/Nowy%20Arkusz%20programu%20Microsoft%20Excel.xls'#$''.$J$1:$J$65536"</definedName>
    <definedName name="Rabat_Vtk2c">"'file:///Q:/Odczynniki%20%20i%20testy%20laborek/Nowy%20Arkusz%20programu%20Microsoft%20Excel.xls'#$''.$J$1:$J$65536"</definedName>
    <definedName name="REFS">"'file:///Q:/Odczynniki%20%20i%20testy%20laborek/Nowy%20Arkusz%20programu%20Microsoft%20Excel.xls'#$''.$C$8:$C$169"</definedName>
    <definedName name="RF_Kontrol">"'file:///Q:/Odczynniki%20%20i%20testy%20laborek/Nowy%20Arkusz%20programu%20Microsoft%20Excel.xls'#$''.$I$87"</definedName>
    <definedName name="Specikal">NA()</definedName>
    <definedName name="Specitrol_Nortrol_Abtrol">NA()</definedName>
    <definedName name="StwkaVAT">"'file:///Q:/Odczynniki%20%20i%20testy%20laborek/Nowy%20Arkusz%20programu%20Microsoft%20Excel.xls'#$''.$L$1:$L$65536"</definedName>
    <definedName name="SUMA_oferty">"'file:///Q:/Odczynniki%20%20i%20testy%20laborek/Nowy%20Arkusz%20programu%20Microsoft%20Excel.xls'#$''.$N$170"</definedName>
    <definedName name="TDM_Cal_Set_A">("'file:///Q:/Odczynniki%20%20i%20testy%20laborek/Nowy%20Arkusz%20programu%20Microsoft%20Excel.xls'#$'.$H$113:$H$115","'file:///Q:/Odczynniki%20%20i%20testy%20laborek/Nowy%20Arkusz%20programu%20Microsoft%20Excel.xls'#$'.$H$117:$H$118")</definedName>
    <definedName name="TDM_Cal_Set_B">NA()</definedName>
    <definedName name="TDM_Cal_Set_C">"'file:///Q:/Odczynniki%20%20i%20testy%20laborek/Nowy%20Arkusz%20programu%20Microsoft%20Excel.xls'#$''.$H$116"</definedName>
    <definedName name="TOX_Cal_A">"'file:///Q:/Odczynniki%20%20i%20testy%20laborek/Nowy%20Arkusz%20programu%20Microsoft%20Excel.xls'#$''.$DN$118"</definedName>
    <definedName name="TOX_Cal_B">"'file:///Q:/Odczynniki%20%20i%20testy%20laborek/Nowy%20Arkusz%20programu%20Microsoft%20Excel.xls'#$''.$DO$119"</definedName>
    <definedName name="TOX_Cal_C">"'file:///Q:/Odczynniki%20%20i%20testy%20laborek/Nowy%20Arkusz%20programu%20Microsoft%20Excel.xls'#$''.$DO$119:$DR$122"</definedName>
    <definedName name="Ukryj_kolumne_rabat_N26">"'file:///Q:/Odczynniki%20%20i%20testy%20laborek/DOCUME~1/dominiar/USTAWI~1/Temp/Szablon%20wsp%C3%B3lny_v7-28.xls'#$Makro1.$A$1"</definedName>
    <definedName name="VAT">"'file:///Q:/Odczynniki%20%20i%20testy%20laborek/Nowy%20Arkusz%20programu%20Microsoft%20Excel.xls'#$''.$U$1:$U$65536"</definedName>
    <definedName name="VAT_Vtk2">"'file:///Q:/Odczynniki%20%20i%20testy%20laborek/Nowy%20Arkusz%20programu%20Microsoft%20Excel.xls'#$''.$T$1:$T$65536"</definedName>
    <definedName name="VAT_Vtk2c">"'file:///Q:/Odczynniki%20%20i%20testy%20laborek/Nowy%20Arkusz%20programu%20Microsoft%20Excel.xls'#$''.$T$1:$T$65536"</definedName>
    <definedName name="Wart_kontraktu">"'file:///Q:/Odczynniki%20%20i%20testy%20laborek/Nowy%20Arkusz%20programu%20Microsoft%20Excel.xls'#$''.$N$1"</definedName>
    <definedName name="Wart_Net">"'file:///Q:/Odczynniki%20%20i%20testy%20laborek/Nowy%20Arkusz%20programu%20Microsoft%20Excel.xls'#$''.$N$1:$N$65536"</definedName>
    <definedName name="Wart_Net_Vtk2">"'file:///Q:/Odczynniki%20%20i%20testy%20laborek/Nowy%20Arkusz%20programu%20Microsoft%20Excel.xls'#$''.$N$1:$N$65536"</definedName>
    <definedName name="Wart_Net_Vtk2c">"'file:///Q:/Odczynniki%20%20i%20testy%20laborek/Nowy%20Arkusz%20programu%20Microsoft%20Excel.xls'#$''.$N$1:$N$65536"</definedName>
    <definedName name="Wart_Rabat">"'file:///Q:/Odczynniki%20%20i%20testy%20laborek/Nowy%20Arkusz%20programu%20Microsoft%20Excel.xls'#$''.$R$1:$R$65536"</definedName>
    <definedName name="Zymotrol">"'file:///Q:/Odczynniki%20%20i%20testy%20laborek/Nowy%20Arkusz%20programu%20Microsoft%20Excel.xls'#$''.$H$46:$H$68"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B74" authorId="0">
      <text>
        <r>
          <rPr>
            <b/>
            <sz val="8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<sst xmlns="http://schemas.openxmlformats.org/spreadsheetml/2006/main" count="768" uniqueCount="231">
  <si>
    <t>Załącznik nr 2 - FORMULARZ CENOWY</t>
  </si>
  <si>
    <t xml:space="preserve">  Pakiet nr 1 - Materiały opatrunkowe</t>
  </si>
  <si>
    <t xml:space="preserve"> </t>
  </si>
  <si>
    <t>Lp.</t>
  </si>
  <si>
    <t xml:space="preserve">Przedmiot zamówienia                      </t>
  </si>
  <si>
    <t>J. m.</t>
  </si>
  <si>
    <t>Ilość</t>
  </si>
  <si>
    <t>Cena jedn. netto</t>
  </si>
  <si>
    <t>Wartość netto stanowiąca iloczyn
A x B = C</t>
  </si>
  <si>
    <t>VAT  %</t>
  </si>
  <si>
    <t>Kwota VAT</t>
  </si>
  <si>
    <t xml:space="preserve"> Wartość brutto stanowiąca sumę      C + E = F</t>
  </si>
  <si>
    <t>Nazwa produktu</t>
  </si>
  <si>
    <t>A</t>
  </si>
  <si>
    <t xml:space="preserve"> B</t>
  </si>
  <si>
    <t>C</t>
  </si>
  <si>
    <t>D</t>
  </si>
  <si>
    <t>E</t>
  </si>
  <si>
    <t>F</t>
  </si>
  <si>
    <t>Kompresy gazowe jałowe,12 warstw,17 nitek,( wszystkie metody sterylizacji)  7,5cm x  7,5cm a 10 szt.</t>
  </si>
  <si>
    <t>op.=10szt</t>
  </si>
  <si>
    <t>Kompresy gazowe jałowe,12 warstw,17 nitek, wszystkie metody sterylizacji    7,5cm x 7,5cm a 20 szt.</t>
  </si>
  <si>
    <t>op.=20szt</t>
  </si>
  <si>
    <t>Kompresy gazowe jałowe,12 warstw,17 nitek,(wszystkie metody sterylizacji)          a 7,5cm x 7,5cm a 40 szt.</t>
  </si>
  <si>
    <t>op.=40szt</t>
  </si>
  <si>
    <r>
      <t>Kompresy gazowe jałowe,12 warstw,17 nitek,( wszystkie metody sterylizacji),</t>
    </r>
    <r>
      <rPr>
        <sz val="10"/>
        <color indexed="10"/>
        <rFont val="Arial CE"/>
        <family val="2"/>
      </rPr>
      <t xml:space="preserve">        </t>
    </r>
    <r>
      <rPr>
        <sz val="10"/>
        <color indexed="8"/>
        <rFont val="Arial CE"/>
        <family val="2"/>
      </rPr>
      <t>10cm x 10cm a 40 szt.</t>
    </r>
  </si>
  <si>
    <t>Kompresy gazowe  8 warstw ,                5cm x 5cm,17 nitek a 2 szt.</t>
  </si>
  <si>
    <t>op.2szt.</t>
  </si>
  <si>
    <t>Kompresy gazowe jałowe, 8 warstw ,  7,5cm x 7,5cm,17 nitek a 2 szt.</t>
  </si>
  <si>
    <t>Kompresy gazowe jałowe, 8 warstw ,   10cm x 10cm,17 nitek a 2 szt.</t>
  </si>
  <si>
    <t xml:space="preserve">
</t>
  </si>
  <si>
    <t>RAZEM</t>
  </si>
  <si>
    <t>W  poz. 1 – 7 -  zamawiający wymaga zaoferowania wyrobu medycznego klasy II a , minimum reguła 7.</t>
  </si>
  <si>
    <t>W  poz. 1 – 7;  -  zamawiający wymaga zaoferowania kompresów z podwijanymi czterema brzegami / kompres bez luźnych nitek /.</t>
  </si>
  <si>
    <t>W  poz. 1 - 7 ; - zamawiający dopuszcza wszystkie metody sterylizacji</t>
  </si>
  <si>
    <t>W  poz. 1- 7; - zamawiający wymaga dostarczenia próbek w ilości 1 op. jednostkowego.</t>
  </si>
  <si>
    <t xml:space="preserve">  Pakiet nr 2 - Materiały opatrunkowe</t>
  </si>
  <si>
    <t xml:space="preserve"> Wartość brutto stanowiąca sumę                 C + E = F</t>
  </si>
  <si>
    <t>Producent i kraj</t>
  </si>
  <si>
    <t>Kompresy gazowe niejałowe, 8 warstw , 5cm x 5cm,17 nitek a 100 szt.</t>
  </si>
  <si>
    <t>op.</t>
  </si>
  <si>
    <t>Kompresy  gazowe  niejałowe, 12 warstw, 7,5cm x 7,5cm,17 nitek a 100 szt.</t>
  </si>
  <si>
    <t>Kompresy gazowe niejałowe, 12 warstw,  10 cm x 10cm, 17 nitek a 100 szt.</t>
  </si>
  <si>
    <t>Chusta  trójkątna  bawełniana  niejałowa</t>
  </si>
  <si>
    <t>W  poz. 1- 4 -  zamawiający wymaga zaoferowania wyrobu medycznego klasy II a ,minimum  reguła 7.</t>
  </si>
  <si>
    <t>W  poz. 1- 3  -  zamawiający wymaga zaoferowania kompresów z podwijanymi czterema brzegami / kompres bez luźnych nitek /.</t>
  </si>
  <si>
    <t>W  poz.1- 4; - zamawiający wymaga dostarczenia próbek w ilości 1 op. jednostkowego.</t>
  </si>
  <si>
    <t xml:space="preserve">  Pakiet nr 3 - Materiały opatrunkowe</t>
  </si>
  <si>
    <r>
      <t xml:space="preserve">Serweta operacyjna jałowa, 40 - 45cm x 40 - 45cm, 4 warstwy z elementem RTG  i taśmą, gaza 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17 - 20 nitek. Produkt finalny serweta operacyjna po wstępnym praniu - dokument potwierdzający wymóg</t>
    </r>
    <r>
      <rPr>
        <sz val="10"/>
        <color indexed="10"/>
        <rFont val="Arial CE"/>
        <family val="2"/>
      </rPr>
      <t xml:space="preserve">. </t>
    </r>
    <r>
      <rPr>
        <sz val="10"/>
        <rFont val="Arial CE"/>
        <family val="2"/>
      </rPr>
      <t xml:space="preserve">Opakowanie a 2 szt.( serweta pakowana w podwójny blister).   </t>
    </r>
  </si>
  <si>
    <t>op.=2szt</t>
  </si>
  <si>
    <r>
      <t>Serweta operacyjna jałowa, 40 - 45cm x 40 - 45cm, 4 warstwy z  elementem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RTG taśmą, gaza  17-20 nitek. Produkt finalny serweta operacyjna po wstępnym praniu - dokument potwierdzający wymóg.</t>
    </r>
    <r>
      <rPr>
        <sz val="10"/>
        <color indexed="10"/>
        <rFont val="Arial CE"/>
        <family val="2"/>
      </rPr>
      <t xml:space="preserve">  </t>
    </r>
    <r>
      <rPr>
        <sz val="10"/>
        <rFont val="Arial CE"/>
        <family val="2"/>
      </rPr>
      <t>Opakowanie a 5 szt.</t>
    </r>
    <r>
      <rPr>
        <sz val="10"/>
        <color indexed="8"/>
        <rFont val="Arial CE"/>
        <family val="2"/>
      </rPr>
      <t>(serweta pakowana w podwójny blister</t>
    </r>
    <r>
      <rPr>
        <sz val="10"/>
        <rFont val="Arial CE"/>
        <family val="2"/>
      </rPr>
      <t xml:space="preserve"> ). </t>
    </r>
  </si>
  <si>
    <t>op.=5szt</t>
  </si>
  <si>
    <t>W  poz. 1- 2 -  zamawiający wymaga zaoferowania wyrobu medycznego klasy II a ,minimum  reguła 7.</t>
  </si>
  <si>
    <t>W  poz.1- 2; - zamawiający wymaga dostarczenia próbek w ilości 1 op. jednostkowego.</t>
  </si>
  <si>
    <t>W  poz. 1- 2 – zamawiający dopuszcza wszystkie metody sterylizacji.</t>
  </si>
  <si>
    <t>W poz. 1 – 2 - zamawiający wymaga produktu finalnego - serweta operacyjna po wstępnym praniu - dokument potwierdzający wymóg</t>
  </si>
  <si>
    <t xml:space="preserve">  Pakiet nr 4 - Materiały opatrunkowe</t>
  </si>
  <si>
    <r>
      <t>Gaza opatrunkowa  jałowa  0,5m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,17nitek</t>
    </r>
  </si>
  <si>
    <t>szt</t>
  </si>
  <si>
    <r>
      <t>Gaza opatrunkowa  jałowa  1 m</t>
    </r>
    <r>
      <rPr>
        <vertAlign val="superscript"/>
        <sz val="10"/>
        <rFont val="Arial CE"/>
        <family val="2"/>
      </rPr>
      <t>2,</t>
    </r>
    <r>
      <rPr>
        <sz val="10"/>
        <rFont val="Arial CE"/>
        <family val="2"/>
      </rPr>
      <t xml:space="preserve"> 17 nitek</t>
    </r>
  </si>
  <si>
    <t>W  poz. 1 - 2  -  zamawiający wymaga zaoferowania wyrobu medycznego klasy II a ,minimum  reguła 7.</t>
  </si>
  <si>
    <t>W  poz. 1-  2  -  zamawiający wymaga dostarczenia próbek w ilości 1 op. jednostkowego.</t>
  </si>
  <si>
    <t>W  poz. 1-  2 -   zamawiający dopuszcza wszystkie metody sterylizacji.</t>
  </si>
  <si>
    <t xml:space="preserve">  Pakiet nr 5 - Materiały opatrunkowe</t>
  </si>
  <si>
    <t xml:space="preserve">Kompresy   jałowe kombinowane chłonne  15 cm X 25 cm </t>
  </si>
  <si>
    <t>szt.</t>
  </si>
  <si>
    <t xml:space="preserve">Kompresy jałowe kombinowane chłonne   10 cm  X 20 cm </t>
  </si>
  <si>
    <t xml:space="preserve">Kompresy jałowe kombinowane chłonne   10 cm X 10 cm </t>
  </si>
  <si>
    <t>W  poz. 1-3 -  zamawiający wymaga zaoferowania wyrobu medycznego klasy Is ,minimum  reguła 4.</t>
  </si>
  <si>
    <t>W  poz.1- 3 - zamawiający wymaga dostarczenia próbek w ilości 1 op. jednostkowego.</t>
  </si>
  <si>
    <t>W  poz. 1- 3 – zamawiający dopuszcza wszystkie metody sterylizacji.</t>
  </si>
  <si>
    <t xml:space="preserve">  Pakiet nr 6 - Materiały opatrunkowe</t>
  </si>
  <si>
    <t xml:space="preserve"> Wartość brutto stanowiąca sumę             C + E = F</t>
  </si>
  <si>
    <t>Tampon jałowy,( wszystkie metody sterylizacji) z gazy w kształcie fasolki, ( bardzo" twardy'), z elementem RTG, wykonany z gazy 24 nitkowej,  o rozmiarach 6cm x  6cm , pakowany a 10 szt., pojedynczo w oddzielnych przegródkach. Podwójne opakowanie, 2 etykiety do ponownego przyklejenia na karcie pacjenta.</t>
  </si>
  <si>
    <t>Tampon jałowy( wszystkie metody sterylizacji) z gazy w kształcie fasolki, (bardzo"twardy'), z elementem RTG,wykonany z gazy 24 nitkowej,  o rozmiarach 8cm x 8cm , pakowany a 10 szt. pojedynczo w oddzielnych przegródkach. Podwójne opakowanie, 2 etykiety do do ponownego przyklejenia na karcie pacjenta.</t>
  </si>
  <si>
    <t>Tampon jałowy,(wszystkie metody sterylizacji) z gazy w kształcie fasolki,   (bardzo "twardy') z elementem RTG,wykonany z gazy 24 nitkowej,o rozmiarach 12cm x 12cm , pakowany a 10 szt. pojedynczo w oddzielnych przegródkach. Podwójne opakowanie, 2 etykiety do ponownego przyklejenia na karcie pacjenta.</t>
  </si>
  <si>
    <t>W  poz. 1- 3 -  zamawiający wymaga zaoferowania wyrobu medycznego klasy II a ,minimum  reguła 7.</t>
  </si>
  <si>
    <t>W  poz.1- 3; - zamawiający wymaga dostarczenia próbek w ilości 1 op. jednostkowego.</t>
  </si>
  <si>
    <t>W  poz. 1-3 – zamawiający dopuszcza wszystkie metody sterylizacji.</t>
  </si>
  <si>
    <t xml:space="preserve">  Pakiet nr 7 - Materiały opatrunkowe</t>
  </si>
  <si>
    <t>Wata  celulozowa  bielona, 37 - 40cm x 57 -  60 cm, arkusze  / tolerancja +/- 10% /</t>
  </si>
  <si>
    <t>kg</t>
  </si>
  <si>
    <t>Wata  opatrunkowa  a  200  g / bawełniano - wiskozowa / minimum 70% bawełny /.</t>
  </si>
  <si>
    <t>W  poz.1 - 2; - zamawiający wymaga dostarczenia próbek w ilości 1 op. jednostkowego, wyrób medyczny.</t>
  </si>
  <si>
    <t xml:space="preserve">  Pakiet nr 8 - Materiały opatrunkowe</t>
  </si>
  <si>
    <t>Niejałowe tampony z gazy (tupfery) w kształcie kuli, wykonane z jednego kawałka gazy 17 -  20 nitkowej w rozmiarze 20cmx20cm</t>
  </si>
  <si>
    <t>Zamawiający wymaga dostarczenia próbek w ilości 5 szt.</t>
  </si>
  <si>
    <t>Zamawiający wymaga zaoferowania wyrobu medycznego klasy II a ,minimum  reguła 7.</t>
  </si>
  <si>
    <t xml:space="preserve">  Pakiet nr 9  Materiały opatrunkowe.</t>
  </si>
  <si>
    <t xml:space="preserve">Przedmiot zamówienia                     </t>
  </si>
  <si>
    <t>Wartość netto stanowiąca iloczyn         A x B = C</t>
  </si>
  <si>
    <t>Przylepiec chirurgiczny, hypoalergiczny, z rozciągliwej włókniny poliestrowej, klej akrylowy, równomiernie naniesiony na całej powierzchni, z papierem zabezpieczającym. Rozmiar 20 cm x 10 m</t>
  </si>
  <si>
    <t>Przylepiec chirurgiczny, hypoalergiczny, z rozciągliwej włókniny poliestrowej, klej akrylowy, równomiernie naniesiony na całej powierzchni, z papierem zabezpieczającym. Rozmiar 15 cm x 10 m</t>
  </si>
  <si>
    <t xml:space="preserve"> Przylepiec chirurgiczny, z mikroporowatej włókniny poliestrowej bez zawartości wiskozy i celulozy, z makroperforacją na całej powierzchni, umożliwiającą dzielenie bez użycia nożyczek wzdłuż i poprzek, z klejem akrylowym. Rozmiar : 2,5 cm x 9,14 </t>
  </si>
  <si>
    <t xml:space="preserve">Przylepiec chirurgiczny, ze sztucznego białego jedwabiu, z ząbkowanymi brzegami , ułatwiającymi  dzielenie bez użycia nożyczek wzdłuż i poprzek, z wodoodpornym klejem akrylowym.                Rozmiar : 2,5 cm x 9,1-9,5m </t>
  </si>
  <si>
    <r>
      <t xml:space="preserve">Sterylny przeźroczysty opatrunek do mocowania kaniul obwodowych, podwójny klej akrylowy na części włókninowej i foliowej, wzmocnienie włókniną obrzeża opatrunku z trzech stron, ramka ułatwiająca aplikację jedną ręką, proste wycięcie na port pionowy, zaokrąglone brzegi, dwa włókninowe paski mocujące, metka do oznaczania, przeźroczyste okno 4,3 x 3-4 cm, odporny na działanie środków dezynfekcyjnych zawierających alkohol, wyrób medyczny klasy II a, niepylące , nierwiące się w kierunku otwarcia opakowania typu folia - folia z polietylenu. </t>
    </r>
    <r>
      <rPr>
        <u val="single"/>
        <sz val="10"/>
        <color indexed="8"/>
        <rFont val="Arial CE"/>
        <family val="2"/>
      </rPr>
      <t>Potwierdzenie bariery folii dla wirusów =&gt; 27 nm przez niezależne laboratorium</t>
    </r>
    <r>
      <rPr>
        <sz val="10"/>
        <color indexed="10"/>
        <rFont val="Arial CE"/>
        <family val="2"/>
      </rPr>
      <t>.</t>
    </r>
    <r>
      <rPr>
        <sz val="10"/>
        <rFont val="Arial CE"/>
        <family val="2"/>
      </rPr>
      <t xml:space="preserve"> Rozmiar: 7 cm x 8 cm</t>
    </r>
  </si>
  <si>
    <r>
      <t>Sterylny przeźroczysty opatrunek do mocowania cewników centralnych, podwójny klej akrylowy na części włókninowej i foliowej, wzmocnienie włókniną obrzeża opatrunku z czterech stron, ramka ułatwiająca aplikację, proste wycięcie na port pionowy, zaokrąglone brzegi, dwa włókniowe paski mocujące, metka do oznaczana, przeźroczyste okno 6,3 x 5,5 cm, odporny na działanie środków dezynfekcyjnych zawierających alkohol, wyrób medyczny klasy II a, niepylące, nierwące się w kierunku otwarcia opakowania typu folia - folia z polietylenu.</t>
    </r>
    <r>
      <rPr>
        <u val="single"/>
        <sz val="10"/>
        <rFont val="Arial CE"/>
        <family val="2"/>
      </rPr>
      <t xml:space="preserve"> Potwierdzenie bariery folii dla wirusów &gt; 27 nm przez niezależne laboratorium.</t>
    </r>
    <r>
      <rPr>
        <sz val="10"/>
        <rFont val="Arial CE"/>
        <family val="2"/>
      </rPr>
      <t xml:space="preserve"> Roz. 8,5 cm x 11,5 cm</t>
    </r>
  </si>
  <si>
    <t xml:space="preserve">Przylepiec z  opatrunkiem  na włókninie   rozmiar 1m x 6 cm </t>
  </si>
  <si>
    <t xml:space="preserve"> Przylepiec chirurgiczny, hypoalergiczny, z rozciągliwej włókniny poliestrowej perforowanej co 5cm, klej akrylowy, równomiernie naniesiony na całej powierzchni, bez papieru zabezpieczającego.   Rozmiar 5 cm x 9,1m </t>
  </si>
  <si>
    <t xml:space="preserve">Przylepiec chirurgiczny, hypoalergiczny, z rozciągliwej włókniny poliestrowej perforowanej co 5cm, klej akrylowy, równomiernie naniesiony na całej powierzchni, bez papieru zabezpieczającego.   Rozmiar 10,1 cm x 9,1m </t>
  </si>
  <si>
    <t xml:space="preserve">Przylepiec chirurgiczny, hypoalergiczny, z mikroporowatej włókniny z wodoopornym klejem akrylowym.   Rozmiar 2,5cm x 9,1m -9,5m </t>
  </si>
  <si>
    <t>Poliuretanowy opatrunek wyspowy, z klejem akrylowym,przezroczysty z centralnie umieszczoną wkładką chłonną z ramką do aseptycznej aplikacji,Rozmiar 9 cm x 25 cm</t>
  </si>
  <si>
    <t>Poliuretanowy opatrunek wyspowy, z klejem akrylowym,przezroczysty z centralnie umieszczoną wkładką chłonną z ramką do aseptycznej aplikacji,Rozmiar 9 cm x 15 cm</t>
  </si>
  <si>
    <t xml:space="preserve">Środek ochrony skóry w płynie, nie zawierający alkoholu, stanowiący przeźroczystą ochronną błonę na skórze, aktywny do 72h, stosowany u niemowląt powyżej 1 miesiąca życia, sterylny, hypoalergiczny, atomizer 28 ml. </t>
  </si>
  <si>
    <t xml:space="preserve"> RAZEM</t>
  </si>
  <si>
    <t xml:space="preserve">Zamawiający wymaga w pozycji 1 – 13; dostarczenia próbek w ilości jednej sztuki. </t>
  </si>
  <si>
    <t>Zamawiający wymaga w poz. 5 – 6  wyrób medyczny klasy II a</t>
  </si>
  <si>
    <t>Poz. 5 - Zamawiający wymaga dołączenia do oferty dokumentu potwierdzającego bariery folii dla wirusów =&gt; 27 nm przez niezależne laboratorium</t>
  </si>
  <si>
    <t>Poz. 6 - Zamawiający wymaga dołączenia do oferty dokumentu potwierdzającego bariery folii dla wirusów &gt; 27 nm przez niezależne laboratorium</t>
  </si>
  <si>
    <t xml:space="preserve">  Pakiet nr 10</t>
  </si>
  <si>
    <t xml:space="preserve"> Jałowy, hipoalergiczny opatrunek włókninowy, z nacięciem, do mocowania kaniul,   o wymiarach  80 mm x  60 mm , opatrunek o zaokrąglonych rogach z dodatkową poduszeczką , pakowany pojedyńczo (klej z syntetycznego kauczuku).</t>
  </si>
  <si>
    <t>Przylepiec z  opatrunkiem szerokość  6cm x 5 m włókninowy</t>
  </si>
  <si>
    <t>op</t>
  </si>
  <si>
    <t xml:space="preserve">Zamawiający wymaga w pozycji 1; dostarczenia próbek w ilości trzech opakowań jednostkowych, w pozycji 2 w ilości jednego opakowania jednostkowego. </t>
  </si>
  <si>
    <t xml:space="preserve">  Pakiet nr 11</t>
  </si>
  <si>
    <t xml:space="preserve"> Jałowy, hipoalergiczny opatrunek poliuretanowy, przeźroczysty, nacięciem, do mocowania kaniul,      o wymiarach  80 - 90mm x  60 – 70mm , opatrunek o zaokrąglonych rogach z dodatkową poduszeczką , pakowany pojedyńczo ( klej akrylowy ).</t>
  </si>
  <si>
    <t xml:space="preserve">Zamawiający wymaga w pozycji 1; dostarczenia próbek w ilości trzech opakowań jednostkowych. </t>
  </si>
  <si>
    <t>Pakiet nr 12 – Materialy opatrunkowe.</t>
  </si>
  <si>
    <t xml:space="preserve">Przedmiot zamówienia                       </t>
  </si>
  <si>
    <t xml:space="preserve">Opaska  dziana  podtrzymująca  4m x 5cm,                                            pakowana pojedyńczo </t>
  </si>
  <si>
    <t>Opaska  dziana  podtrzymująca  4m x 10cm,                                                              pakowana pojedyńczo</t>
  </si>
  <si>
    <t xml:space="preserve">Opaska  dziana  podtrzymująca  4m x 15cm,   pakowana pojedyńczo </t>
  </si>
  <si>
    <t xml:space="preserve">Opaska  elastyczna  szer. 15 cm x 5 m  tkana z dwiema zapinkami /znajdującymi się w opakowaniu/, pojedyńczo pakowana </t>
  </si>
  <si>
    <r>
      <t xml:space="preserve">Opaska elastyczna szer. 10 cm x 5 m tkana z jedną zapinką /znajdującą się w opakowaniu/,pojedyńczo pakowana </t>
    </r>
    <r>
      <rPr>
        <b/>
        <sz val="10"/>
        <rFont val="Arial CE"/>
        <family val="2"/>
      </rPr>
      <t xml:space="preserve">                                            </t>
    </r>
    <r>
      <rPr>
        <b/>
        <sz val="10"/>
        <color indexed="10"/>
        <rFont val="Arial CE"/>
        <family val="2"/>
      </rPr>
      <t xml:space="preserve">                </t>
    </r>
  </si>
  <si>
    <t xml:space="preserve">W poz.1-5 - zamawiający wymaga dostarczenia próbek po jednym opakowaniu jednostkowym </t>
  </si>
  <si>
    <t xml:space="preserve">  Pakiet nr 13 – Materiały opatrunkowe.</t>
  </si>
  <si>
    <t>Opaska pod opatrunki unieruchamiające z waty syntetycznej 3m x 10 cm</t>
  </si>
  <si>
    <t>Opaska pod opatrunki unieruchamiające z waty syntetycznej 3m x 15 cm</t>
  </si>
  <si>
    <t>Opaska  gipsowa  szer.10cm x 3m, czas wiązania ok. 4-6 min. pakowana a 2 sztuki, w zgrzewanym opakowaniu (obustronnie natryskiwana; minimum 94% naturalnego gipsu w opasce ).</t>
  </si>
  <si>
    <t>Opaska  gipsowa  szer.  12cm x 3 m , czas wiązania około 4 - 6 minut, pakowana a 2 sztuki, w zgrzewanym opakowaniu ( obustronnie natryskiwana ; minimum 94% naturalnego gipsu w opasce ).</t>
  </si>
  <si>
    <t>Opaska  gipsowa  szer.  14 cm x 3 m , czas wiązania około 4 - 6 minut, pakowana a 2 sztuki, w zgrzewanym opakowaniu ( obustronnie natryskiwana ; minimum 94% naturalnego gipsu w opasce ).</t>
  </si>
  <si>
    <t xml:space="preserve">W poz.1 - 5 - zamawiający wymaga dostarczenia próbek po jednym opakowaniu jednostkowym </t>
  </si>
  <si>
    <t>W poz.3 - 5 - zamawiający wymaga dołączenia dokumentów potwierdzających wymogi zawarte w SIWZ. np. "Karta danych technicznych"</t>
  </si>
  <si>
    <t>Pakiet nr 14 - Materiały opatrunkowe</t>
  </si>
  <si>
    <t xml:space="preserve">Przedmiot zamówienia                 </t>
  </si>
  <si>
    <t>Wartość netto stanowiąca iloczyn 
A x B = C</t>
  </si>
  <si>
    <t xml:space="preserve"> Wartość brutto stanowiąca sumę
C + E = F</t>
  </si>
  <si>
    <t xml:space="preserve"> Opatrunek dla ran wymagających aktywnego oczyszczenia, jałowy, aktywowany roztworem Ringera działający 24 godziny 7,5 x 7,5 cm (gotowy do użycia).</t>
  </si>
  <si>
    <t xml:space="preserve"> Opatrunek dla ran wymagających aktywnego oczyszczenia, jałowy, aktywowany roztworem Ringera  działający 24 godziny  10 x 10 cm (gotowy do użycia).</t>
  </si>
  <si>
    <t>Opatrunek dla ran wymagających aktywnego oczyszczenia, jałowy, aktywowany roztworem Ringera  działający 24 godziny  średnica  4 cm (gotowy do użycia).</t>
  </si>
  <si>
    <t>Jałowy opatrunek z hydrofobowej siatki poliamidowej pokrytej metalicznym srebrem  10 x 10 cm</t>
  </si>
  <si>
    <t>Jałowy opatrunek z hydrofobowej siatki poliamidowej pokrytej metalicznym srebrem 10 x 20 cm</t>
  </si>
  <si>
    <t>Opatrunek jałowy z siatki bawełnianej – z maścią – nie zawierającej substancji czynnych, z parafiną        a  10 x 10 cm</t>
  </si>
  <si>
    <t>Opatrunek jałowy z siatki bawełnianej – z maścią – nie zawierającej substancji czynnych, z parafiną        a  10 x 20 cm</t>
  </si>
  <si>
    <t>Opatrunek hydrokoloidowy, jałowy do opatrywania ran średnio i silnie sączących 10 x 10 cm</t>
  </si>
  <si>
    <t>Opatrunek hydrokoloidowy, jałowy do opatrywania ran średnio i silnie sączących 15 x 15 cm</t>
  </si>
  <si>
    <t>Opatrunek hydrokoloidowy, jałowy do opatrywania ran średnio i silnie sączących 20 x 20 cm</t>
  </si>
  <si>
    <t>Opatrunek hydrokoloidowy, jałowy do opatrywania ran średnio i silnie sączących na okolice kości krzyżowej 12-14 x 16-18 cm</t>
  </si>
  <si>
    <t>Opatrunek piankowy ( pianka poliuretanowa ) z hydrożelem,  do zaopatrywania ran trudno gojących się, zarówno sączących jak i relatywnie suchych , do stosowania w połączeniu z terapią kompresyjną w przypadkach owrzodzeń podudzi pochodzenia żylnego. Wymiary 15cm x 15cm</t>
  </si>
  <si>
    <t>Hydroaktywny opatrunek z pianki poliuretanowej o specjalnej strukturze porów, do zaopatrywania ran nie objętych zakażeniem ran ostrych i przewlekłych z obfitym lub umiarkowanym wydzielaniem w końcowym etapie fazy oczyszczania i ziarninowania. Wymiary zewnętrzne 11cm x 11cm, wymiar wewnętrzny 6cm x 6cm.</t>
  </si>
  <si>
    <t>Hydroaktywny opatrunek z pianki poliuretanowej o specjalnej strukturze porów, do zaopatrywania ran nie objętych zakażeniem ran ostrych i przewlekłych z obfitym lub umiarkowanym wydzielaniem w końcowym etapie fazy oczyszczania i ziarninowania. Wymiary zewnętrzne 20cm x 20cm, wymiar wewnętrzny 14cm x 14cm.</t>
  </si>
  <si>
    <t>Hydroaktywny opatrunek (sacral) z pianki poliuretanowej o specjalnej strukturze porów, do zaopatrywania ran nie objętych zakażeniem ran ostrych i przewlekłych z obfitym lub umiarkowanym wydzielaniem w końcowym etapie fazy oczyszczania i ziarninowania .                                         Wymiary zewnętrzne 22cm x 22cm,                     wymiar wewnętrzny 14,5cm x 12,5cm.</t>
  </si>
  <si>
    <t>Kompresy jałowe z alginianów wapnia do opatrywania ran 10 x 10 cm</t>
  </si>
  <si>
    <r>
      <t>Amorficzny /bezpostaciowy/, przeźroczysty hydrożel, dozownik w formie strzykawki a 15-</t>
    </r>
    <r>
      <rPr>
        <b/>
        <sz val="9"/>
        <color indexed="8"/>
        <rFont val="Arial CE"/>
        <family val="2"/>
      </rPr>
      <t>20</t>
    </r>
    <r>
      <rPr>
        <sz val="9"/>
        <color indexed="8"/>
        <rFont val="Arial CE"/>
        <family val="2"/>
      </rPr>
      <t xml:space="preserve"> ml</t>
    </r>
  </si>
  <si>
    <t>Jednorazowe myjki wykonane z włókniny, miękkie , odporne na rozerwanie pod wpływem wilgoci.Minimalny rozmiar  15cm x 20cm.Opakowanie a 50 sztuk.</t>
  </si>
  <si>
    <t>op.=50szt</t>
  </si>
  <si>
    <t>Prześcieradło włókninowe,jednorazowego użytku, nieprzemakalne,  80cm x 210cm a 100 szt</t>
  </si>
  <si>
    <t>op.=100szt</t>
  </si>
  <si>
    <t>Pianka do oczyszczania skóry a 400 ml zawierająca w swoim składzie kreatynę.</t>
  </si>
  <si>
    <t xml:space="preserve">szt. </t>
  </si>
  <si>
    <t>Razem</t>
  </si>
  <si>
    <r>
      <t>Pakiet nr</t>
    </r>
    <r>
      <rPr>
        <b/>
        <sz val="9"/>
        <color indexed="10"/>
        <rFont val="Arial CE"/>
        <family val="2"/>
      </rPr>
      <t xml:space="preserve"> </t>
    </r>
    <r>
      <rPr>
        <b/>
        <sz val="9"/>
        <rFont val="Arial CE"/>
        <family val="2"/>
      </rPr>
      <t>15  - Materiały opatrunkowe</t>
    </r>
  </si>
  <si>
    <t>Amorficzny /bezpostaciowy/, przeźroczysty hydrożel, dozownik w formie strzykawki a 6 ml</t>
  </si>
  <si>
    <t xml:space="preserve">Przeciwbakteryjny,jałowy opatrunek z alginianu wapnia i srebra. Stosowany  w ranach o klinicznych objawach infekcji. Przeznaczony do ran powierzchownych i głębokich w fazie wysiękowej i ziarninowania . Rany z bardzo dużym wysiękiem. Opatrunek musi wiązać wysięk z rany w swojej strukturze. Opatrunek musi wykazywać działanie przeciw MRSA i VRE. Rozmiar a 10 x 10 cm </t>
  </si>
  <si>
    <t xml:space="preserve">Przeciwbakteryjny,jałowy opatrunek z biosyntetycznych włókien o właściwościach hydrobalansu. Działanie przeciwbakteryjne poprzez uwolniony polihexametylen biguanidu zawarty w PHMB. Opatrunek przeznaczony do ran słabo i silnie sączących, zainfekowanych, również przeciw MRSA i VRE. Opatrunek musi pochłaniać nadmiar wysięku z rany i uzupełniać wilgotność w ranie. Opatrunek może pozostawać w ranie przez 7 dni. Rozmiar a 9 x 9 cm </t>
  </si>
  <si>
    <t>Jałowy opatrunek z aktywowanym węglem, dodatkowo zawierający srebro do ran o silnym wysięku ,zainfekowanych, pochłaniający nieprzyjemny zapach. Opatrunek musi wiązać wewnątrz  wydzielinę z rany . Rozmiar a 10x10cm.</t>
  </si>
  <si>
    <t xml:space="preserve">  Pakiet nr 16 – Materiały opatrunkowe.</t>
  </si>
  <si>
    <t>1. Przylepiec z włókniny do łączenia brzegów ran zastępujący nici chirurgiczne, jałowy.</t>
  </si>
  <si>
    <t xml:space="preserve">           wielkość  -   6 x 76  /75/ mm  a 6</t>
  </si>
  <si>
    <t xml:space="preserve">          wielkość  -   3 x 76  /75/ mm a 10</t>
  </si>
  <si>
    <t xml:space="preserve">           wielkość -  6 x 101 /100/ mm a 10</t>
  </si>
  <si>
    <t xml:space="preserve">           wielkość  - 12 x 101 /100/ mm a 6</t>
  </si>
  <si>
    <t xml:space="preserve">  Pakiet nr 17 - Materiały opatrunkowe</t>
  </si>
  <si>
    <t>Producent i  Kraj</t>
  </si>
  <si>
    <t>1. Elastyczna siatka opatrunkowa do mocowania opatrunków (skład siatki: 71% poliamid , 29% włókna elastyczne) z możliwością sterylizacji ; wymagany dokument potwierdzający ten wymóg.</t>
  </si>
  <si>
    <r>
      <t>Noga  dorosłego , opakowanie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w stanie roboczym a 25 m</t>
    </r>
  </si>
  <si>
    <r>
      <t>Głowa  dziecka , opakowanie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w stanie roboczym a 25 m</t>
    </r>
  </si>
  <si>
    <r>
      <t>Głowa  dorosłego ,opakowanie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w stanie roboczym a 25 m</t>
    </r>
  </si>
  <si>
    <t>Tułów  dziecka ,opakowanie w stanie roboczym a 25 m</t>
  </si>
  <si>
    <r>
      <t>Tułów  dorosłego ,opakowanie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w stanie roboczym a 25 m</t>
    </r>
  </si>
  <si>
    <r>
      <t>Dłonie,ramię,stopa,opakowanie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w stanie roboczym a 25 m</t>
    </r>
  </si>
  <si>
    <t xml:space="preserve">Zamawiający wymaga dostarczenia próbek po jednym opakowaniu jednostkowym z każdej pozycji.                                                                                  </t>
  </si>
  <si>
    <t xml:space="preserve">  Pakiet nr 18 – Materiały opatrunkowe.</t>
  </si>
  <si>
    <t>Producent i Kraj</t>
  </si>
  <si>
    <t>1.</t>
  </si>
  <si>
    <r>
      <t xml:space="preserve">Zestaw jałowy do dializy :  </t>
    </r>
    <r>
      <rPr>
        <sz val="10"/>
        <color indexed="8"/>
        <rFont val="Arial CE"/>
        <family val="2"/>
      </rPr>
      <t>serweta typu TMS 35 cm x 35 cm z otworem 5 cm - 1 szt , serweta 50cm x 50cm - 1 szt,  pojemnik trzyczęściowy - 1 szt.,kompresy gazowe 7,5 cm x 7,5 cm  8 warstw 17 nitek - 3 x 5 szt.,  rękawice rozmiar M - 1 para,  plastofix 2,5 x 10 cm - 1 szt.</t>
    </r>
  </si>
  <si>
    <t>9.</t>
  </si>
  <si>
    <r>
      <t xml:space="preserve">Pakiet zabiegowy do dezynfekcji pola operacyjnego nr 2 :                                                                </t>
    </r>
    <r>
      <rPr>
        <sz val="10"/>
        <rFont val="Arial CE"/>
        <family val="2"/>
      </rPr>
      <t>kompres gazowy 7,5 cm x 7,5 cm 17 nitek 12 warstw - 10 szt.,                                                   serweta 30 cm x 30 cm 17 nitek 4 warstwy - 1 szt.</t>
    </r>
  </si>
  <si>
    <r>
      <t xml:space="preserve">Pakiet zabiegowy jałowy: </t>
    </r>
    <r>
      <rPr>
        <sz val="10"/>
        <rFont val="Arial CE"/>
        <family val="2"/>
      </rPr>
      <t xml:space="preserve"> </t>
    </r>
    <r>
      <rPr>
        <sz val="10"/>
        <color indexed="8"/>
        <rFont val="Arial CE"/>
        <family val="2"/>
      </rPr>
      <t xml:space="preserve">tupfer typu kula 30 cm x 30 cm 17 nitek - 7 szt.,penseta medyczna, serweta niebieska do owinięcia-1szt.,  kubek plastikowy - 1 szt.,nerka tekturowa - 1 sztuka ,kompres włókninowy 40g  5 cm x 5 cm  4 warstwy –     5 szt.,serweta włókninowa typu TF 45 cm x 75 cm z otworem      o średnicy 8 cm  i  przylepcem - 1 szt. </t>
    </r>
  </si>
  <si>
    <t>Wata celulozowa bielona 40cmx60cm, cięta na odcinki o wymiarach 15cmx20cm</t>
  </si>
  <si>
    <t xml:space="preserve">Tupfer gazowy jałowy,typu fasolka, 15 cm x 15 cm,                                z gazy 17-nitkowej,bez nitki RTG  </t>
  </si>
  <si>
    <t>szt,</t>
  </si>
  <si>
    <t>Tupfer gazowy, jalowy, typu kula, 15 cm x 15 cm, z gazy 17- nitkowej, bez nitki RTG  szt.</t>
  </si>
  <si>
    <t xml:space="preserve">Tupfer gazowy, jałowy, typu groszki, 12 cm x 12 cm, z gazy 17- nitkowej, bez nitki RTG </t>
  </si>
  <si>
    <t>Zamawiający wymaga :                                               
-zaoferowania wyrobu medycznego klasy II inwazyjnego, 
-zaoferowania kompresów z podwijanymi czterema brzegami / kompres bez luźnych nitek /,                                                  - sposobu sterylizacji - parą wodną w nadciśnieniu, dla wyrobów z gazy i włókniny kompresowej, materiały pomocnicze w    zestawach - dopuszczone EO i radiacja - poz. 1,2.                                                                     
 -  poz. 1 - 6 - załączenia dokumentów dla   wyrobów medycznych dopuszczających do obrotu na terenie RP oraz dokumentów potwierdzających spełnienie wymagań zawartych w SIWZ ( np. klasa, reguła ),
- dostarczenia próbek po jednym opakowaniu jednostkowym dla wszystkich pozycji ,
- załączenia dokumentu potwierdzającego walidację procesu sterylizacji pod postacią Raportu z Walidacji..</t>
  </si>
  <si>
    <t xml:space="preserve">  Pakiet nr 19 – Materiały opatrunkowe.</t>
  </si>
  <si>
    <t xml:space="preserve">Jałowy zestaw opatrunkowy duży do podciśnieniowej terapii leczenia ran składający się z:                                              a.opatrunku piankowego z elastycznej,czarnej pianki hydrofobowej o wymiarach 25cm x 15cm x 3,3cm +/- 1 cm.    b.samoprzylepnej podkładki z portem o wys 5 mm o wym.     12 x12 cm     połączonej z dwuświatłowym drenem z silikonu c.2 x samoprzylepnej, transparentnej  folii poliuretanowej 20cmx30 cm.    Całość jałowo pakowana, umieszczona na poliprpylenowej tacce. </t>
  </si>
  <si>
    <t xml:space="preserve">Jałowy zestaw opatrunkowy na płytkie rany do podciśnieniowej terapii leczenia ran składający się z:            a.opatrunku piankowego z elastycznej,czarnej pianki hydrofobowej o wymiarach 25cm x 15cm x 1,6cm. Opatrunek piankowy z nacięciami.                                                        b.samoprzylepnej podkładki z portem o wys 5 mm o wym.     12 x12 cm  połączonej z dwuświatłowym drenem z silikonu    c.2 x samoprzylepnej, transparentnej  folii poliuretanowej 20cmx30 cm.    Całość jałowo pakowana, umieszczona na poliprpylenowej tacce. </t>
  </si>
  <si>
    <t>Hydrofilowy opatrunek z białej pianki PVA  z polialkoholu winylowego. Rozmiar 15cm x 10cm ( L ) a 10 sztuk.</t>
  </si>
  <si>
    <t>Jałowa samoprzylepna podkładka  z portem, połączona z dwuświatłowym drenem z silikonu , rozmiar portu 8 x 8cm , długość drenu 60 cm.</t>
  </si>
  <si>
    <t>Jałowe dodatkowe złącze Y umożliwiające odłączenie dwóch opatrunków do jednego zbiornika na wydzielinę o długości 11,5 cm.</t>
  </si>
  <si>
    <t xml:space="preserve"> Jałowy zbiornik na wydzielinę 800ml z filtrami powietrznymi i węglowym, wbudowanymi w zbiornik, połączony z dwuświatłowym drenem z silikonu  o długości 180 cm.</t>
  </si>
  <si>
    <t>Pakiet Nr 20</t>
  </si>
  <si>
    <t>Elastyczny przylepiec mocujący do drenów donosowych, włókninowy, pokryty klejem akrylowym, posiadający system dwustopniowej aplikacji, hypalergiczny., rozmiar 7cm x 7,1cm.</t>
  </si>
  <si>
    <t>Elastyczny przylepiec mocujący do drenów donosowych, włókninowy, pokryty klejem akrylowym, posiadający system dwustopniowej aplikacji, hypalergiczny., rozmiar 3,5cm x 4cm.</t>
  </si>
  <si>
    <t>Elastyczny przylepiec mocujący do drenów donosowych, włókninowy, pokryty klejem akrylowym, posiadający system dwustopniowej aplikacji, hypalergiczny., rozmiar 6cm x 6cm.</t>
  </si>
  <si>
    <t>Elastyczny, samoprzylepny opatrunek z wkładem chłonnym oraz przecięciem i centralnym otworem O ułatwiającym aplikację opatrunku wokół założonego drenu, wykonany z hydrofobowej włókniny, jałowy,pokryty hypoalergicznym klejem akrylowym,</t>
  </si>
  <si>
    <t>Zamawiający wymaga dostarczenia próbek po jednym opakowaniu jednostkowym dla wszystkich pozycji.</t>
  </si>
  <si>
    <t>Pakiet nr 21</t>
  </si>
  <si>
    <t>Siatki chirurgiczne do operacyjnego leczenia przepuklin</t>
  </si>
  <si>
    <t xml:space="preserve">Przedmiot zamówienia               </t>
  </si>
  <si>
    <t>Siatka monofilamentowa, polipropylenowa., niewchłanialna, używana do protezowania powłok ciała w operacjach przepuklin.                                                          Rozmiar siatki:</t>
  </si>
  <si>
    <t>6 cm x 6 cm</t>
  </si>
  <si>
    <t>10 cm x 15 cm</t>
  </si>
  <si>
    <t>15 cm x 15 cm</t>
  </si>
  <si>
    <t>20 cm x 30 cm</t>
  </si>
  <si>
    <t>30 cm x 30 cm</t>
  </si>
  <si>
    <t xml:space="preserve">                    Zamawiający wymaga próbki w ilości 1 szt. z dowolnego rozmiaru.</t>
  </si>
  <si>
    <t>Pakiet nr 22</t>
  </si>
  <si>
    <t>Sterylny opatrunek hydrożelowy do leczenia oparzeń o wymiarach:</t>
  </si>
  <si>
    <t>5cm x 5 cm</t>
  </si>
  <si>
    <t>10 cm x 10 cm</t>
  </si>
  <si>
    <t>12 cm x 24 cm</t>
  </si>
  <si>
    <t>20 cm x 20 cm</t>
  </si>
  <si>
    <t>40 cm x 60 cm</t>
  </si>
  <si>
    <t>20 cm x 40 cm</t>
  </si>
  <si>
    <t>22 cm x 28 cm</t>
  </si>
  <si>
    <t xml:space="preserve"> Brak wypełnienia kolumny -Nazwa produktu, producent i kraj - wymaganymi informacjami spowoduje odrzucenie oferty na podstawie art. 89 ust. 1 pkt 2 Pzp.  </t>
  </si>
  <si>
    <t xml:space="preserve">Brak wypełnienia kolumny -Nazwa produktu, producent i kraj - wymaganymi informacjami spowoduje odrzucenie oferty na podstawie art. 89 ust. 1 pkt 2 Pzp.  </t>
  </si>
  <si>
    <t xml:space="preserve">Brak wypełnienia kolumny – Nazwa produktu, producent i kraj - wymaganymi informacjami spowoduje odrzucenie oferty na podstawie art. 89 ust. 1 pkt 2 Pzp.  </t>
  </si>
  <si>
    <t xml:space="preserve">Brak wypełnienia kolumny -Nazwa produktu, producent i  kraj - wymaganymi informacjami spowoduje odrzucenie oferty na podstawie art. 89 ust. 1 pkt 2 Pzp.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</si>
</sst>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0.0000"/>
    <numFmt numFmtId="166" formatCode="#,##0.0000"/>
    <numFmt numFmtId="167" formatCode="#,##0.00&quot; zł&quot;;\-#,##0.00&quot; zł&quot;"/>
    <numFmt numFmtId="168" formatCode="#,##0.00&quot; zł&quot;"/>
    <numFmt numFmtId="169" formatCode="#,##0.0000&quot; zł&quot;;[Red]\-#,##0.0000&quot; zł&quot;"/>
    <numFmt numFmtId="170" formatCode="#,##0.00\ [$€-401];[Red]\-#,##0.00\ [$€-401]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vertAlign val="superscript"/>
      <sz val="10"/>
      <name val="Arial CE"/>
      <family val="2"/>
    </font>
    <font>
      <b/>
      <sz val="8"/>
      <color indexed="8"/>
      <name val="Tahoma"/>
      <family val="2"/>
    </font>
    <font>
      <u val="single"/>
      <sz val="10"/>
      <color indexed="8"/>
      <name val="Arial CE"/>
      <family val="2"/>
    </font>
    <font>
      <u val="single"/>
      <sz val="10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"/>
      <family val="2"/>
    </font>
    <font>
      <b/>
      <sz val="9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24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165" fontId="19" fillId="6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20" borderId="10" xfId="0" applyFont="1" applyFill="1" applyBorder="1" applyAlignment="1">
      <alignment vertical="center"/>
    </xf>
    <xf numFmtId="0" fontId="19" fillId="20" borderId="10" xfId="0" applyFont="1" applyFill="1" applyBorder="1" applyAlignment="1">
      <alignment horizontal="center" vertical="center"/>
    </xf>
    <xf numFmtId="165" fontId="19" fillId="20" borderId="10" xfId="0" applyNumberFormat="1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4" fontId="0" fillId="0" borderId="10" xfId="60" applyFont="1" applyFill="1" applyBorder="1" applyAlignment="1" applyProtection="1">
      <alignment horizontal="right" vertical="center"/>
      <protection/>
    </xf>
    <xf numFmtId="164" fontId="0" fillId="0" borderId="10" xfId="60" applyFont="1" applyFill="1" applyBorder="1" applyAlignment="1" applyProtection="1">
      <alignment vertical="center"/>
      <protection/>
    </xf>
    <xf numFmtId="9" fontId="0" fillId="0" borderId="10" xfId="53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0" fillId="0" borderId="10" xfId="60" applyFont="1" applyFill="1" applyBorder="1" applyAlignment="1" applyProtection="1">
      <alignment horizontal="right" vertical="center" wrapText="1"/>
      <protection/>
    </xf>
    <xf numFmtId="164" fontId="19" fillId="20" borderId="11" xfId="6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64" fontId="0" fillId="0" borderId="0" xfId="60" applyFont="1" applyFill="1" applyBorder="1" applyAlignment="1" applyProtection="1">
      <alignment vertical="center"/>
      <protection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9" borderId="0" xfId="0" applyNumberFormat="1" applyFont="1" applyFill="1" applyAlignment="1">
      <alignment/>
    </xf>
    <xf numFmtId="0" fontId="19" fillId="9" borderId="0" xfId="0" applyNumberFormat="1" applyFont="1" applyFill="1" applyAlignment="1">
      <alignment/>
    </xf>
    <xf numFmtId="0" fontId="19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19" fillId="0" borderId="0" xfId="0" applyFont="1" applyAlignment="1">
      <alignment wrapText="1"/>
    </xf>
    <xf numFmtId="165" fontId="19" fillId="0" borderId="0" xfId="0" applyNumberFormat="1" applyFont="1" applyAlignment="1">
      <alignment/>
    </xf>
    <xf numFmtId="164" fontId="0" fillId="0" borderId="10" xfId="60" applyFont="1" applyFill="1" applyBorder="1" applyAlignment="1" applyProtection="1">
      <alignment vertical="center" wrapText="1"/>
      <protection/>
    </xf>
    <xf numFmtId="165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64" fontId="0" fillId="0" borderId="12" xfId="6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vertical="center"/>
    </xf>
    <xf numFmtId="166" fontId="19" fillId="6" borderId="10" xfId="0" applyNumberFormat="1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vertical="center" wrapText="1"/>
    </xf>
    <xf numFmtId="166" fontId="19" fillId="20" borderId="10" xfId="0" applyNumberFormat="1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164" fontId="0" fillId="0" borderId="10" xfId="62" applyFont="1" applyFill="1" applyBorder="1" applyAlignment="1" applyProtection="1">
      <alignment vertical="center"/>
      <protection/>
    </xf>
    <xf numFmtId="9" fontId="0" fillId="0" borderId="13" xfId="54" applyFont="1" applyFill="1" applyBorder="1" applyAlignment="1" applyProtection="1">
      <alignment horizontal="center" vertical="center"/>
      <protection/>
    </xf>
    <xf numFmtId="167" fontId="0" fillId="0" borderId="10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64" fontId="0" fillId="0" borderId="10" xfId="62" applyFont="1" applyFill="1" applyBorder="1" applyAlignment="1" applyProtection="1">
      <alignment vertical="center" wrapText="1"/>
      <protection/>
    </xf>
    <xf numFmtId="164" fontId="19" fillId="20" borderId="11" xfId="62" applyFont="1" applyFill="1" applyBorder="1" applyAlignment="1" applyProtection="1">
      <alignment vertical="center"/>
      <protection/>
    </xf>
    <xf numFmtId="164" fontId="19" fillId="20" borderId="16" xfId="62" applyFont="1" applyFill="1" applyBorder="1" applyAlignment="1" applyProtection="1">
      <alignment vertical="center"/>
      <protection/>
    </xf>
    <xf numFmtId="166" fontId="0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9" fillId="20" borderId="13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9" fontId="0" fillId="0" borderId="10" xfId="54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9" fillId="20" borderId="12" xfId="0" applyFont="1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9" fontId="0" fillId="0" borderId="13" xfId="53" applyFont="1" applyFill="1" applyBorder="1" applyAlignment="1" applyProtection="1">
      <alignment horizontal="center" vertical="center"/>
      <protection/>
    </xf>
    <xf numFmtId="168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164" fontId="0" fillId="0" borderId="12" xfId="60" applyFont="1" applyFill="1" applyBorder="1" applyAlignment="1" applyProtection="1">
      <alignment vertical="center" wrapText="1"/>
      <protection/>
    </xf>
    <xf numFmtId="164" fontId="19" fillId="20" borderId="16" xfId="60" applyFont="1" applyFill="1" applyBorder="1" applyAlignment="1" applyProtection="1">
      <alignment vertical="center"/>
      <protection/>
    </xf>
    <xf numFmtId="164" fontId="0" fillId="0" borderId="10" xfId="6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4" fontId="0" fillId="0" borderId="12" xfId="60" applyFont="1" applyFill="1" applyBorder="1" applyAlignment="1" applyProtection="1">
      <alignment horizontal="center" vertical="center"/>
      <protection/>
    </xf>
    <xf numFmtId="164" fontId="19" fillId="20" borderId="10" xfId="6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0" xfId="6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166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 wrapText="1"/>
    </xf>
    <xf numFmtId="166" fontId="29" fillId="6" borderId="10" xfId="0" applyNumberFormat="1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vertical="center"/>
    </xf>
    <xf numFmtId="0" fontId="29" fillId="20" borderId="10" xfId="0" applyFont="1" applyFill="1" applyBorder="1" applyAlignment="1">
      <alignment horizontal="center" vertical="center"/>
    </xf>
    <xf numFmtId="166" fontId="29" fillId="20" borderId="10" xfId="0" applyNumberFormat="1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8" fillId="0" borderId="10" xfId="60" applyFont="1" applyFill="1" applyBorder="1" applyAlignment="1" applyProtection="1">
      <alignment vertical="center"/>
      <protection/>
    </xf>
    <xf numFmtId="164" fontId="28" fillId="0" borderId="10" xfId="60" applyFont="1" applyFill="1" applyBorder="1" applyAlignment="1" applyProtection="1">
      <alignment horizontal="right" vertical="center"/>
      <protection/>
    </xf>
    <xf numFmtId="9" fontId="28" fillId="0" borderId="10" xfId="53" applyFont="1" applyFill="1" applyBorder="1" applyAlignment="1" applyProtection="1">
      <alignment horizontal="center" vertical="center"/>
      <protection/>
    </xf>
    <xf numFmtId="164" fontId="28" fillId="0" borderId="13" xfId="60" applyFont="1" applyFill="1" applyBorder="1" applyAlignment="1" applyProtection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164" fontId="32" fillId="0" borderId="10" xfId="60" applyFont="1" applyFill="1" applyBorder="1" applyAlignment="1" applyProtection="1">
      <alignment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64" fontId="32" fillId="0" borderId="10" xfId="6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164" fontId="28" fillId="0" borderId="12" xfId="60" applyFont="1" applyFill="1" applyBorder="1" applyAlignment="1" applyProtection="1">
      <alignment vertical="center"/>
      <protection/>
    </xf>
    <xf numFmtId="164" fontId="29" fillId="20" borderId="11" xfId="6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>
      <alignment vertical="center"/>
    </xf>
    <xf numFmtId="164" fontId="29" fillId="20" borderId="11" xfId="60" applyFont="1" applyFill="1" applyBorder="1" applyAlignment="1" applyProtection="1">
      <alignment vertical="center"/>
      <protection/>
    </xf>
    <xf numFmtId="166" fontId="29" fillId="0" borderId="0" xfId="0" applyNumberFormat="1" applyFont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164" fontId="28" fillId="0" borderId="10" xfId="60" applyFont="1" applyFill="1" applyBorder="1" applyAlignment="1" applyProtection="1">
      <alignment vertical="center" wrapText="1"/>
      <protection/>
    </xf>
    <xf numFmtId="164" fontId="28" fillId="0" borderId="14" xfId="60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164" fontId="29" fillId="20" borderId="16" xfId="60" applyFont="1" applyFill="1" applyBorder="1" applyAlignment="1" applyProtection="1">
      <alignment horizontal="right" vertical="center"/>
      <protection/>
    </xf>
    <xf numFmtId="164" fontId="29" fillId="20" borderId="16" xfId="6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15" xfId="60" applyFont="1" applyFill="1" applyBorder="1" applyAlignment="1" applyProtection="1">
      <alignment vertical="center"/>
      <protection/>
    </xf>
    <xf numFmtId="3" fontId="0" fillId="0" borderId="14" xfId="0" applyNumberFormat="1" applyBorder="1" applyAlignment="1">
      <alignment horizontal="center" vertical="center"/>
    </xf>
    <xf numFmtId="164" fontId="19" fillId="20" borderId="10" xfId="6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9" fillId="20" borderId="12" xfId="0" applyFont="1" applyFill="1" applyBorder="1" applyAlignment="1">
      <alignment/>
    </xf>
    <xf numFmtId="0" fontId="19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0" fillId="0" borderId="15" xfId="0" applyFon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top" wrapText="1"/>
    </xf>
    <xf numFmtId="4" fontId="0" fillId="0" borderId="12" xfId="0" applyNumberFormat="1" applyBorder="1" applyAlignment="1">
      <alignment vertical="center"/>
    </xf>
    <xf numFmtId="0" fontId="19" fillId="0" borderId="13" xfId="0" applyFont="1" applyBorder="1" applyAlignment="1">
      <alignment horizontal="center"/>
    </xf>
    <xf numFmtId="4" fontId="19" fillId="20" borderId="10" xfId="0" applyNumberFormat="1" applyFont="1" applyFill="1" applyBorder="1" applyAlignment="1">
      <alignment/>
    </xf>
    <xf numFmtId="168" fontId="19" fillId="20" borderId="11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4" fontId="19" fillId="20" borderId="16" xfId="0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4" fontId="19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164" fontId="0" fillId="0" borderId="10" xfId="60" applyFont="1" applyFill="1" applyBorder="1" applyAlignment="1" applyProtection="1">
      <alignment vertical="center"/>
      <protection/>
    </xf>
    <xf numFmtId="9" fontId="0" fillId="0" borderId="10" xfId="53" applyFont="1" applyFill="1" applyBorder="1" applyAlignment="1" applyProtection="1">
      <alignment horizontal="center" vertical="center"/>
      <protection/>
    </xf>
    <xf numFmtId="164" fontId="0" fillId="0" borderId="0" xfId="60" applyFont="1" applyFill="1" applyBorder="1" applyAlignment="1" applyProtection="1">
      <alignment vertical="center"/>
      <protection/>
    </xf>
    <xf numFmtId="164" fontId="0" fillId="0" borderId="10" xfId="60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10" xfId="62" applyFont="1" applyFill="1" applyBorder="1" applyAlignment="1" applyProtection="1">
      <alignment vertical="center"/>
      <protection/>
    </xf>
    <xf numFmtId="9" fontId="0" fillId="0" borderId="10" xfId="54" applyFont="1" applyFill="1" applyBorder="1" applyAlignment="1" applyProtection="1">
      <alignment horizontal="center" vertical="center"/>
      <protection/>
    </xf>
    <xf numFmtId="0" fontId="19" fillId="25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/>
    </xf>
    <xf numFmtId="0" fontId="19" fillId="25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4" fontId="19" fillId="20" borderId="19" xfId="0" applyNumberFormat="1" applyFont="1" applyFill="1" applyBorder="1" applyAlignment="1">
      <alignment/>
    </xf>
    <xf numFmtId="0" fontId="19" fillId="20" borderId="1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9" fillId="20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2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29" fillId="20" borderId="21" xfId="0" applyFont="1" applyFill="1" applyBorder="1" applyAlignment="1">
      <alignment horizontal="center" vertical="center"/>
    </xf>
    <xf numFmtId="0" fontId="29" fillId="20" borderId="2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19" fillId="0" borderId="14" xfId="0" applyFont="1" applyBorder="1" applyAlignment="1">
      <alignment horizontal="center"/>
    </xf>
    <xf numFmtId="0" fontId="0" fillId="0" borderId="14" xfId="0" applyBorder="1" applyAlignment="1">
      <alignment vertical="top" wrapText="1"/>
    </xf>
    <xf numFmtId="0" fontId="19" fillId="0" borderId="0" xfId="0" applyFont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Feuil1" xfId="51"/>
    <cellStyle name="Obliczenia" xfId="52"/>
    <cellStyle name="Percent" xfId="53"/>
    <cellStyle name="Procentowy_Zeszyt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_Zeszyt1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D29" sqref="D29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9.00390625" style="1" customWidth="1"/>
    <col min="6" max="6" width="13.875" style="0" customWidth="1"/>
    <col min="7" max="7" width="5.25390625" style="0" customWidth="1"/>
    <col min="8" max="8" width="11.125" style="0" customWidth="1"/>
    <col min="9" max="9" width="16.25390625" style="0" customWidth="1"/>
    <col min="10" max="10" width="16.125" style="0" customWidth="1"/>
    <col min="11" max="11" width="13.00390625" style="0" customWidth="1"/>
    <col min="12" max="12" width="10.875" style="0" customWidth="1"/>
    <col min="13" max="13" width="36.25390625" style="0" customWidth="1"/>
  </cols>
  <sheetData>
    <row r="1" ht="12.75">
      <c r="B1" s="2" t="s">
        <v>0</v>
      </c>
    </row>
    <row r="2" spans="1:11" ht="12.75">
      <c r="A2" s="3" t="s">
        <v>1</v>
      </c>
      <c r="B2" s="3"/>
      <c r="C2" s="4"/>
      <c r="D2" s="4"/>
      <c r="E2" s="5"/>
      <c r="F2" s="4"/>
      <c r="G2" s="4"/>
      <c r="H2" s="4"/>
      <c r="I2" s="4"/>
      <c r="J2" s="4"/>
      <c r="K2" s="4"/>
    </row>
    <row r="3" spans="1:11" ht="12.75">
      <c r="A3" s="4"/>
      <c r="B3" s="3" t="s">
        <v>2</v>
      </c>
      <c r="C3" s="4"/>
      <c r="D3" s="4"/>
      <c r="E3" s="5"/>
      <c r="F3" s="4"/>
      <c r="G3" s="4"/>
      <c r="H3" s="4"/>
      <c r="I3" s="4"/>
      <c r="J3" s="4"/>
      <c r="K3" s="4"/>
    </row>
    <row r="4" spans="1:12" ht="51">
      <c r="A4" s="6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38</v>
      </c>
      <c r="L4" s="9"/>
    </row>
    <row r="5" spans="1:12" ht="12.75">
      <c r="A5" s="10"/>
      <c r="B5" s="10"/>
      <c r="C5" s="10"/>
      <c r="D5" s="11" t="s">
        <v>13</v>
      </c>
      <c r="E5" s="12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3"/>
      <c r="K5" s="13"/>
      <c r="L5" s="14"/>
    </row>
    <row r="6" spans="1:12" ht="42" customHeight="1">
      <c r="A6" s="15">
        <v>1</v>
      </c>
      <c r="B6" s="16" t="s">
        <v>19</v>
      </c>
      <c r="C6" s="17" t="s">
        <v>20</v>
      </c>
      <c r="D6" s="18">
        <v>2000</v>
      </c>
      <c r="E6" s="19"/>
      <c r="F6" s="20">
        <f aca="true" t="shared" si="0" ref="F6:F12">D6*E6</f>
        <v>0</v>
      </c>
      <c r="G6" s="21"/>
      <c r="H6" s="20">
        <f aca="true" t="shared" si="1" ref="H6:H12">F6*G6</f>
        <v>0</v>
      </c>
      <c r="I6" s="20">
        <f aca="true" t="shared" si="2" ref="I6:I12">F6+H6</f>
        <v>0</v>
      </c>
      <c r="J6" s="22"/>
      <c r="K6" s="22"/>
      <c r="L6" s="14"/>
    </row>
    <row r="7" spans="1:12" ht="38.25">
      <c r="A7" s="15">
        <v>2</v>
      </c>
      <c r="B7" s="23" t="s">
        <v>21</v>
      </c>
      <c r="C7" s="24" t="s">
        <v>22</v>
      </c>
      <c r="D7" s="25">
        <v>4000</v>
      </c>
      <c r="E7" s="26"/>
      <c r="F7" s="20">
        <f t="shared" si="0"/>
        <v>0</v>
      </c>
      <c r="G7" s="21"/>
      <c r="H7" s="20">
        <f t="shared" si="1"/>
        <v>0</v>
      </c>
      <c r="I7" s="20">
        <f t="shared" si="2"/>
        <v>0</v>
      </c>
      <c r="J7" s="22"/>
      <c r="K7" s="22"/>
      <c r="L7" s="14"/>
    </row>
    <row r="8" spans="1:12" ht="38.25">
      <c r="A8" s="15">
        <v>3</v>
      </c>
      <c r="B8" s="23" t="s">
        <v>23</v>
      </c>
      <c r="C8" s="24" t="s">
        <v>24</v>
      </c>
      <c r="D8" s="25">
        <v>4000</v>
      </c>
      <c r="E8" s="26"/>
      <c r="F8" s="20">
        <f t="shared" si="0"/>
        <v>0</v>
      </c>
      <c r="G8" s="21"/>
      <c r="H8" s="20">
        <f t="shared" si="1"/>
        <v>0</v>
      </c>
      <c r="I8" s="20">
        <f t="shared" si="2"/>
        <v>0</v>
      </c>
      <c r="J8" s="22"/>
      <c r="K8" s="22" t="s">
        <v>2</v>
      </c>
      <c r="L8" s="14"/>
    </row>
    <row r="9" spans="1:12" ht="38.25">
      <c r="A9" s="15">
        <v>4</v>
      </c>
      <c r="B9" s="23" t="s">
        <v>25</v>
      </c>
      <c r="C9" s="24" t="s">
        <v>24</v>
      </c>
      <c r="D9" s="25">
        <v>1000</v>
      </c>
      <c r="E9" s="26"/>
      <c r="F9" s="20">
        <f t="shared" si="0"/>
        <v>0</v>
      </c>
      <c r="G9" s="21"/>
      <c r="H9" s="20">
        <f t="shared" si="1"/>
        <v>0</v>
      </c>
      <c r="I9" s="20">
        <f t="shared" si="2"/>
        <v>0</v>
      </c>
      <c r="J9" s="22"/>
      <c r="K9" s="22"/>
      <c r="L9" s="14"/>
    </row>
    <row r="10" spans="1:12" ht="25.5">
      <c r="A10" s="15">
        <v>5</v>
      </c>
      <c r="B10" s="23" t="s">
        <v>26</v>
      </c>
      <c r="C10" s="24" t="s">
        <v>27</v>
      </c>
      <c r="D10" s="25">
        <v>250000</v>
      </c>
      <c r="E10" s="26"/>
      <c r="F10" s="20">
        <f t="shared" si="0"/>
        <v>0</v>
      </c>
      <c r="G10" s="21"/>
      <c r="H10" s="20">
        <f t="shared" si="1"/>
        <v>0</v>
      </c>
      <c r="I10" s="20">
        <f t="shared" si="2"/>
        <v>0</v>
      </c>
      <c r="J10" s="22"/>
      <c r="K10" s="22"/>
      <c r="L10" s="14"/>
    </row>
    <row r="11" spans="1:12" ht="25.5">
      <c r="A11" s="15">
        <v>6</v>
      </c>
      <c r="B11" s="23" t="s">
        <v>28</v>
      </c>
      <c r="C11" s="24" t="s">
        <v>27</v>
      </c>
      <c r="D11" s="25">
        <v>150000</v>
      </c>
      <c r="E11" s="26"/>
      <c r="F11" s="20">
        <f t="shared" si="0"/>
        <v>0</v>
      </c>
      <c r="G11" s="21"/>
      <c r="H11" s="20">
        <f t="shared" si="1"/>
        <v>0</v>
      </c>
      <c r="I11" s="20">
        <f t="shared" si="2"/>
        <v>0</v>
      </c>
      <c r="J11" s="22"/>
      <c r="K11" s="22"/>
      <c r="L11" s="14"/>
    </row>
    <row r="12" spans="1:12" ht="33.75" customHeight="1">
      <c r="A12" s="15">
        <v>7</v>
      </c>
      <c r="B12" s="23" t="s">
        <v>29</v>
      </c>
      <c r="C12" s="24" t="s">
        <v>27</v>
      </c>
      <c r="D12" s="25">
        <v>70000</v>
      </c>
      <c r="E12" s="26"/>
      <c r="F12" s="20">
        <f t="shared" si="0"/>
        <v>0</v>
      </c>
      <c r="G12" s="21"/>
      <c r="H12" s="20">
        <f t="shared" si="1"/>
        <v>0</v>
      </c>
      <c r="I12" s="20">
        <f t="shared" si="2"/>
        <v>0</v>
      </c>
      <c r="J12" s="22"/>
      <c r="K12" s="22" t="s">
        <v>30</v>
      </c>
      <c r="L12" s="14"/>
    </row>
    <row r="13" spans="1:11" ht="12.75">
      <c r="A13" s="226" t="s">
        <v>31</v>
      </c>
      <c r="B13" s="226"/>
      <c r="C13" s="226"/>
      <c r="D13" s="226"/>
      <c r="E13" s="226"/>
      <c r="F13" s="27">
        <f>SUM(F6:F12)</f>
        <v>0</v>
      </c>
      <c r="G13" s="28"/>
      <c r="H13" s="29"/>
      <c r="I13" s="27">
        <f>SUM(I6:I12)</f>
        <v>0</v>
      </c>
      <c r="J13" s="4"/>
      <c r="K13" s="4"/>
    </row>
    <row r="14" spans="1:11" ht="12.75">
      <c r="A14" s="30"/>
      <c r="B14" s="30"/>
      <c r="C14" s="30"/>
      <c r="D14" s="30"/>
      <c r="E14" s="31"/>
      <c r="F14" s="32"/>
      <c r="G14" s="33"/>
      <c r="H14" s="33"/>
      <c r="I14" s="33"/>
      <c r="J14" s="34"/>
      <c r="K14" s="34"/>
    </row>
    <row r="15" spans="1:11" ht="12.75">
      <c r="A15" s="35"/>
      <c r="B15" s="35"/>
      <c r="C15" s="35"/>
      <c r="D15" s="35"/>
      <c r="E15" s="35"/>
      <c r="F15" s="35"/>
      <c r="G15" s="36"/>
      <c r="H15" s="36"/>
      <c r="I15" s="36"/>
      <c r="J15" s="36"/>
      <c r="K15" s="36"/>
    </row>
    <row r="16" spans="1:11" ht="12.75">
      <c r="A16" s="35"/>
      <c r="B16" s="37" t="s">
        <v>32</v>
      </c>
      <c r="C16" s="37"/>
      <c r="D16" s="37"/>
      <c r="E16" s="37"/>
      <c r="F16" s="37"/>
      <c r="G16" s="38"/>
      <c r="H16" s="38"/>
      <c r="I16" s="38"/>
      <c r="J16" s="36"/>
      <c r="K16" s="36"/>
    </row>
    <row r="17" spans="1:11" ht="12.75">
      <c r="A17" s="35"/>
      <c r="B17" s="37" t="s">
        <v>33</v>
      </c>
      <c r="C17" s="37"/>
      <c r="D17" s="37"/>
      <c r="E17" s="37"/>
      <c r="F17" s="37"/>
      <c r="G17" s="38"/>
      <c r="H17" s="38"/>
      <c r="I17" s="38"/>
      <c r="J17" s="36"/>
      <c r="K17" s="36"/>
    </row>
    <row r="18" spans="1:11" ht="12.75">
      <c r="A18" s="35"/>
      <c r="B18" s="37" t="s">
        <v>34</v>
      </c>
      <c r="C18" s="37"/>
      <c r="D18" s="37"/>
      <c r="E18" s="37"/>
      <c r="F18" s="37"/>
      <c r="G18" s="38"/>
      <c r="H18" s="38"/>
      <c r="I18" s="38"/>
      <c r="J18" s="36"/>
      <c r="K18" s="36"/>
    </row>
    <row r="19" spans="1:11" ht="12.75">
      <c r="A19" s="39"/>
      <c r="B19" s="40" t="s">
        <v>35</v>
      </c>
      <c r="C19" s="40"/>
      <c r="D19" s="40"/>
      <c r="E19" s="40"/>
      <c r="F19" s="40"/>
      <c r="G19" s="39"/>
      <c r="H19" s="41"/>
      <c r="I19" s="40"/>
      <c r="J19" s="40"/>
      <c r="K19" s="40"/>
    </row>
    <row r="20" ht="12.75">
      <c r="E20"/>
    </row>
    <row r="21" spans="2:9" ht="30" customHeight="1">
      <c r="B21" s="227" t="s">
        <v>227</v>
      </c>
      <c r="C21" s="227"/>
      <c r="D21" s="227"/>
      <c r="E21" s="227"/>
      <c r="F21" s="227"/>
      <c r="G21" s="227"/>
      <c r="H21" s="227"/>
      <c r="I21" s="227"/>
    </row>
    <row r="22" ht="12.75">
      <c r="E22"/>
    </row>
    <row r="23" ht="12.75">
      <c r="E23"/>
    </row>
    <row r="24" ht="7.5" customHeight="1">
      <c r="E24"/>
    </row>
  </sheetData>
  <sheetProtection selectLockedCells="1" selectUnlockedCells="1"/>
  <mergeCells count="2">
    <mergeCell ref="A13:E13"/>
    <mergeCell ref="B21:I21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H40" sqref="H40"/>
    </sheetView>
  </sheetViews>
  <sheetFormatPr defaultColWidth="9.00390625" defaultRowHeight="12.75"/>
  <cols>
    <col min="1" max="1" width="2.75390625" style="0" customWidth="1"/>
    <col min="2" max="2" width="44.00390625" style="0" customWidth="1"/>
    <col min="3" max="3" width="5.625" style="0" customWidth="1"/>
    <col min="4" max="4" width="6.625" style="0" customWidth="1"/>
    <col min="5" max="5" width="9.25390625" style="62" customWidth="1"/>
    <col min="6" max="6" width="13.125" style="0" customWidth="1"/>
    <col min="7" max="7" width="4.875" style="0" customWidth="1"/>
    <col min="8" max="8" width="11.00390625" style="0" customWidth="1"/>
    <col min="9" max="9" width="13.00390625" style="0" customWidth="1"/>
    <col min="10" max="10" width="15.125" style="0" customWidth="1"/>
    <col min="11" max="11" width="10.00390625" style="0" customWidth="1"/>
  </cols>
  <sheetData>
    <row r="1" spans="1:11" ht="12.75">
      <c r="A1" s="34"/>
      <c r="B1" s="2" t="s">
        <v>0</v>
      </c>
      <c r="E1"/>
      <c r="K1" s="34"/>
    </row>
    <row r="2" spans="1:11" ht="12.75" hidden="1">
      <c r="A2" s="34"/>
      <c r="E2"/>
      <c r="K2" s="34"/>
    </row>
    <row r="3" spans="1:11" ht="12.75" hidden="1">
      <c r="A3" s="34"/>
      <c r="E3"/>
      <c r="K3" s="34"/>
    </row>
    <row r="4" ht="12.75" hidden="1">
      <c r="E4"/>
    </row>
    <row r="5" ht="12.75" hidden="1"/>
    <row r="6" ht="12.75" hidden="1">
      <c r="B6" s="2"/>
    </row>
    <row r="8" spans="1:11" ht="12.75" hidden="1">
      <c r="A8" s="34"/>
      <c r="B8" s="34"/>
      <c r="C8" s="34"/>
      <c r="D8" s="34"/>
      <c r="E8" s="84"/>
      <c r="F8" s="34"/>
      <c r="G8" s="34"/>
      <c r="H8" s="34"/>
      <c r="I8" s="34"/>
      <c r="J8" s="34"/>
      <c r="K8" s="34"/>
    </row>
    <row r="9" spans="1:11" ht="12.75" hidden="1">
      <c r="A9" s="34"/>
      <c r="B9" s="34"/>
      <c r="C9" s="34"/>
      <c r="D9" s="34"/>
      <c r="E9" s="84"/>
      <c r="F9" s="34"/>
      <c r="G9" s="34"/>
      <c r="H9" s="34"/>
      <c r="I9" s="34"/>
      <c r="J9" s="34"/>
      <c r="K9" s="34"/>
    </row>
    <row r="10" ht="12.75" hidden="1"/>
    <row r="11" ht="12.75" hidden="1"/>
    <row r="12" ht="12.75" hidden="1"/>
    <row r="13" spans="1:11" ht="12.75">
      <c r="A13" s="3" t="s">
        <v>109</v>
      </c>
      <c r="B13" s="3"/>
      <c r="C13" s="4"/>
      <c r="D13" s="4"/>
      <c r="E13" s="63"/>
      <c r="F13" s="4"/>
      <c r="G13" s="4"/>
      <c r="H13" s="4"/>
      <c r="I13" s="4"/>
      <c r="J13" s="4"/>
      <c r="K13" s="4"/>
    </row>
    <row r="14" spans="1:11" ht="12.75">
      <c r="A14" s="4"/>
      <c r="B14" s="3" t="s">
        <v>2</v>
      </c>
      <c r="C14" s="4"/>
      <c r="D14" s="4"/>
      <c r="E14" s="63"/>
      <c r="F14" s="4"/>
      <c r="G14" s="4"/>
      <c r="H14" s="4"/>
      <c r="I14" s="4"/>
      <c r="J14" s="4"/>
      <c r="K14" s="4"/>
    </row>
    <row r="15" spans="1:11" ht="63.75">
      <c r="A15" s="6" t="s">
        <v>3</v>
      </c>
      <c r="B15" s="6" t="s">
        <v>89</v>
      </c>
      <c r="C15" s="7" t="s">
        <v>5</v>
      </c>
      <c r="D15" s="7" t="s">
        <v>6</v>
      </c>
      <c r="E15" s="64" t="s">
        <v>7</v>
      </c>
      <c r="F15" s="7" t="s">
        <v>90</v>
      </c>
      <c r="G15" s="7" t="s">
        <v>9</v>
      </c>
      <c r="H15" s="7" t="s">
        <v>10</v>
      </c>
      <c r="I15" s="65" t="s">
        <v>72</v>
      </c>
      <c r="J15" s="7" t="s">
        <v>12</v>
      </c>
      <c r="K15" s="66" t="s">
        <v>38</v>
      </c>
    </row>
    <row r="16" spans="1:11" ht="12.75">
      <c r="A16" s="10"/>
      <c r="B16" s="10"/>
      <c r="C16" s="10"/>
      <c r="D16" s="11" t="s">
        <v>13</v>
      </c>
      <c r="E16" s="67" t="s">
        <v>14</v>
      </c>
      <c r="F16" s="11" t="s">
        <v>15</v>
      </c>
      <c r="G16" s="11" t="s">
        <v>16</v>
      </c>
      <c r="H16" s="11" t="s">
        <v>17</v>
      </c>
      <c r="I16" s="89"/>
      <c r="J16" s="13"/>
      <c r="K16" s="13"/>
    </row>
    <row r="17" spans="1:11" ht="63.75">
      <c r="A17" s="90">
        <v>1</v>
      </c>
      <c r="B17" s="70" t="s">
        <v>110</v>
      </c>
      <c r="C17" s="72" t="s">
        <v>65</v>
      </c>
      <c r="D17" s="73">
        <v>50000</v>
      </c>
      <c r="E17" s="74"/>
      <c r="F17" s="74">
        <f>D17*E17</f>
        <v>0</v>
      </c>
      <c r="G17" s="91"/>
      <c r="H17" s="74">
        <f>F17*G17</f>
        <v>0</v>
      </c>
      <c r="I17" s="74">
        <f>F17+H17</f>
        <v>0</v>
      </c>
      <c r="J17" s="15"/>
      <c r="K17" s="22"/>
    </row>
    <row r="18" spans="1:11" ht="25.5">
      <c r="A18" s="90">
        <v>2</v>
      </c>
      <c r="B18" s="70" t="s">
        <v>111</v>
      </c>
      <c r="C18" s="72" t="s">
        <v>112</v>
      </c>
      <c r="D18" s="73">
        <v>60</v>
      </c>
      <c r="E18" s="74"/>
      <c r="F18" s="74">
        <f>D18*E18</f>
        <v>0</v>
      </c>
      <c r="G18" s="91"/>
      <c r="H18" s="74">
        <f>F18*G18</f>
        <v>0</v>
      </c>
      <c r="I18" s="74">
        <f>F18+H18</f>
        <v>0</v>
      </c>
      <c r="J18" s="15"/>
      <c r="K18" s="22"/>
    </row>
    <row r="19" spans="1:11" ht="12.75">
      <c r="A19" s="228" t="s">
        <v>104</v>
      </c>
      <c r="B19" s="228"/>
      <c r="C19" s="228"/>
      <c r="D19" s="228"/>
      <c r="E19" s="228"/>
      <c r="F19" s="82">
        <f>SUM(F17:F18)</f>
        <v>0</v>
      </c>
      <c r="G19" s="229"/>
      <c r="H19" s="229"/>
      <c r="I19" s="83">
        <f>SUM(I17:I18)</f>
        <v>0</v>
      </c>
      <c r="J19" s="4"/>
      <c r="K19" s="4"/>
    </row>
    <row r="20" spans="1:11" ht="12.75">
      <c r="A20" s="34"/>
      <c r="B20" s="34"/>
      <c r="C20" s="34"/>
      <c r="D20" s="34"/>
      <c r="E20" s="84"/>
      <c r="F20" s="34"/>
      <c r="G20" s="34"/>
      <c r="H20" s="34"/>
      <c r="I20" s="34"/>
      <c r="J20" s="34"/>
      <c r="K20" s="34"/>
    </row>
    <row r="21" spans="1:11" ht="25.5" customHeight="1">
      <c r="A21" s="231" t="s">
        <v>113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 ht="12.75">
      <c r="A22" s="34"/>
      <c r="B22" s="34"/>
      <c r="C22" s="34"/>
      <c r="D22" s="34"/>
      <c r="E22" s="84"/>
      <c r="F22" s="34"/>
      <c r="G22" s="34"/>
      <c r="H22" s="34"/>
      <c r="I22" s="34"/>
      <c r="J22" s="34"/>
      <c r="K22" s="34"/>
    </row>
    <row r="23" spans="2:11" ht="25.5" customHeight="1">
      <c r="B23" s="227" t="s">
        <v>229</v>
      </c>
      <c r="C23" s="227"/>
      <c r="D23" s="227"/>
      <c r="E23" s="227"/>
      <c r="F23" s="227"/>
      <c r="G23" s="227"/>
      <c r="H23" s="227"/>
      <c r="I23" s="227"/>
      <c r="J23" s="227"/>
      <c r="K23" s="227"/>
    </row>
  </sheetData>
  <sheetProtection selectLockedCells="1" selectUnlockedCells="1"/>
  <mergeCells count="4">
    <mergeCell ref="A19:E19"/>
    <mergeCell ref="G19:H19"/>
    <mergeCell ref="A21:K21"/>
    <mergeCell ref="B23:K23"/>
  </mergeCells>
  <printOptions horizontalCentered="1"/>
  <pageMargins left="0.39375" right="0.19652777777777777" top="0.9840277777777777" bottom="0.78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28" sqref="E28"/>
    </sheetView>
  </sheetViews>
  <sheetFormatPr defaultColWidth="9.00390625" defaultRowHeight="12.75"/>
  <cols>
    <col min="1" max="1" width="2.75390625" style="0" customWidth="1"/>
    <col min="2" max="2" width="44.00390625" style="0" customWidth="1"/>
    <col min="3" max="3" width="5.625" style="0" customWidth="1"/>
    <col min="4" max="4" width="6.625" style="0" customWidth="1"/>
    <col min="5" max="5" width="9.25390625" style="62" customWidth="1"/>
    <col min="6" max="6" width="13.125" style="0" customWidth="1"/>
    <col min="7" max="7" width="4.875" style="0" customWidth="1"/>
    <col min="8" max="8" width="11.00390625" style="0" customWidth="1"/>
    <col min="9" max="9" width="13.00390625" style="0" customWidth="1"/>
    <col min="10" max="10" width="15.125" style="0" customWidth="1"/>
    <col min="11" max="11" width="10.00390625" style="0" customWidth="1"/>
  </cols>
  <sheetData>
    <row r="1" spans="1:11" ht="12.75">
      <c r="A1" s="34"/>
      <c r="B1" s="2"/>
      <c r="E1"/>
      <c r="K1" s="34"/>
    </row>
    <row r="2" spans="1:11" ht="12.75">
      <c r="A2" s="34"/>
      <c r="B2" s="2"/>
      <c r="E2"/>
      <c r="K2" s="34"/>
    </row>
    <row r="3" spans="1:11" ht="12.75">
      <c r="A3" s="34"/>
      <c r="B3" s="2"/>
      <c r="E3"/>
      <c r="K3" s="34"/>
    </row>
    <row r="5" ht="12.75">
      <c r="A5" s="2" t="s">
        <v>0</v>
      </c>
    </row>
    <row r="7" spans="1:11" ht="12.75">
      <c r="A7" s="3" t="s">
        <v>114</v>
      </c>
      <c r="B7" s="3"/>
      <c r="C7" s="4"/>
      <c r="D7" s="4"/>
      <c r="E7" s="63"/>
      <c r="F7" s="4"/>
      <c r="G7" s="4"/>
      <c r="H7" s="4"/>
      <c r="I7" s="4"/>
      <c r="J7" s="4"/>
      <c r="K7" s="4"/>
    </row>
    <row r="8" spans="1:11" ht="12.75">
      <c r="A8" s="4"/>
      <c r="B8" s="3" t="s">
        <v>2</v>
      </c>
      <c r="C8" s="4"/>
      <c r="D8" s="4"/>
      <c r="E8" s="63"/>
      <c r="F8" s="4"/>
      <c r="G8" s="4"/>
      <c r="H8" s="4"/>
      <c r="I8" s="4"/>
      <c r="J8" s="4"/>
      <c r="K8" s="4"/>
    </row>
    <row r="9" spans="1:11" ht="63.75">
      <c r="A9" s="6" t="s">
        <v>3</v>
      </c>
      <c r="B9" s="6" t="s">
        <v>89</v>
      </c>
      <c r="C9" s="7" t="s">
        <v>5</v>
      </c>
      <c r="D9" s="7" t="s">
        <v>6</v>
      </c>
      <c r="E9" s="64" t="s">
        <v>7</v>
      </c>
      <c r="F9" s="7" t="s">
        <v>90</v>
      </c>
      <c r="G9" s="7" t="s">
        <v>9</v>
      </c>
      <c r="H9" s="7" t="s">
        <v>10</v>
      </c>
      <c r="I9" s="65" t="s">
        <v>72</v>
      </c>
      <c r="J9" s="7" t="s">
        <v>12</v>
      </c>
      <c r="K9" s="66" t="s">
        <v>38</v>
      </c>
    </row>
    <row r="10" spans="1:11" ht="12.75">
      <c r="A10" s="10"/>
      <c r="B10" s="10"/>
      <c r="C10" s="10"/>
      <c r="D10" s="11" t="s">
        <v>13</v>
      </c>
      <c r="E10" s="67" t="s">
        <v>14</v>
      </c>
      <c r="F10" s="11" t="s">
        <v>15</v>
      </c>
      <c r="G10" s="11" t="s">
        <v>16</v>
      </c>
      <c r="H10" s="11" t="s">
        <v>17</v>
      </c>
      <c r="I10" s="89"/>
      <c r="J10" s="13"/>
      <c r="K10" s="13"/>
    </row>
    <row r="11" spans="1:11" ht="76.5">
      <c r="A11" s="90">
        <v>1</v>
      </c>
      <c r="B11" s="70" t="s">
        <v>115</v>
      </c>
      <c r="C11" s="72" t="s">
        <v>65</v>
      </c>
      <c r="D11" s="73">
        <v>20000</v>
      </c>
      <c r="E11" s="216"/>
      <c r="F11" s="216">
        <f>D11*E11</f>
        <v>0</v>
      </c>
      <c r="G11" s="217"/>
      <c r="H11" s="216">
        <f>F11*G11</f>
        <v>0</v>
      </c>
      <c r="I11" s="216">
        <f>F11+H11</f>
        <v>0</v>
      </c>
      <c r="J11" s="15"/>
      <c r="K11" s="22"/>
    </row>
    <row r="12" spans="1:11" ht="12.75">
      <c r="A12" s="228" t="s">
        <v>104</v>
      </c>
      <c r="B12" s="228"/>
      <c r="C12" s="228"/>
      <c r="D12" s="228"/>
      <c r="E12" s="228"/>
      <c r="F12" s="82">
        <f>SUM(F11:F11)</f>
        <v>0</v>
      </c>
      <c r="G12" s="229"/>
      <c r="H12" s="229"/>
      <c r="I12" s="83">
        <f>SUM(I11:I11)</f>
        <v>0</v>
      </c>
      <c r="J12" s="4"/>
      <c r="K12" s="4"/>
    </row>
    <row r="13" spans="1:11" ht="12.75">
      <c r="A13" s="34"/>
      <c r="B13" s="34"/>
      <c r="C13" s="34"/>
      <c r="D13" s="34"/>
      <c r="E13" s="84"/>
      <c r="F13" s="34"/>
      <c r="G13" s="34"/>
      <c r="H13" s="34"/>
      <c r="I13" s="34"/>
      <c r="J13" s="34"/>
      <c r="K13" s="34"/>
    </row>
    <row r="14" spans="1:11" ht="12.75" customHeight="1">
      <c r="A14" s="231" t="s">
        <v>116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</row>
    <row r="15" spans="1:11" ht="12.75">
      <c r="A15" s="34"/>
      <c r="B15" s="34"/>
      <c r="C15" s="34"/>
      <c r="D15" s="34"/>
      <c r="E15" s="84"/>
      <c r="F15" s="34"/>
      <c r="G15" s="34"/>
      <c r="H15" s="34"/>
      <c r="I15" s="34"/>
      <c r="J15" s="34"/>
      <c r="K15" s="34"/>
    </row>
    <row r="16" spans="2:11" ht="24.75" customHeight="1">
      <c r="B16" s="227" t="s">
        <v>229</v>
      </c>
      <c r="C16" s="227"/>
      <c r="D16" s="227"/>
      <c r="E16" s="227"/>
      <c r="F16" s="227"/>
      <c r="G16" s="227"/>
      <c r="H16" s="227"/>
      <c r="I16" s="227"/>
      <c r="J16" s="227"/>
      <c r="K16" s="227"/>
    </row>
  </sheetData>
  <sheetProtection selectLockedCells="1" selectUnlockedCells="1"/>
  <mergeCells count="4">
    <mergeCell ref="A12:E12"/>
    <mergeCell ref="G12:H12"/>
    <mergeCell ref="A14:K14"/>
    <mergeCell ref="B16:K16"/>
  </mergeCells>
  <printOptions horizontalCentered="1"/>
  <pageMargins left="0.39375" right="0.19652777777777777" top="0.9840277777777777" bottom="0.78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F26" sqref="F26"/>
    </sheetView>
  </sheetViews>
  <sheetFormatPr defaultColWidth="9.00390625" defaultRowHeight="12.75"/>
  <cols>
    <col min="1" max="1" width="3.625" style="92" customWidth="1"/>
    <col min="2" max="2" width="38.875" style="92" customWidth="1"/>
    <col min="3" max="3" width="5.75390625" style="92" customWidth="1"/>
    <col min="4" max="4" width="6.625" style="92" customWidth="1"/>
    <col min="5" max="5" width="9.125" style="92" customWidth="1"/>
    <col min="6" max="6" width="12.375" style="92" customWidth="1"/>
    <col min="7" max="7" width="4.875" style="92" customWidth="1"/>
    <col min="8" max="8" width="11.00390625" style="92" customWidth="1"/>
    <col min="9" max="9" width="12.625" style="92" customWidth="1"/>
    <col min="10" max="10" width="15.125" style="92" customWidth="1"/>
    <col min="11" max="11" width="15.625" style="92" customWidth="1"/>
    <col min="12" max="16384" width="9.125" style="92" customWidth="1"/>
  </cols>
  <sheetData>
    <row r="1" ht="12.75">
      <c r="B1" s="3" t="s">
        <v>0</v>
      </c>
    </row>
    <row r="2" ht="12.75">
      <c r="B2"/>
    </row>
    <row r="3" spans="1:2" ht="12.75">
      <c r="A3" s="3"/>
      <c r="B3" s="3" t="s">
        <v>117</v>
      </c>
    </row>
    <row r="4" spans="1:11" ht="63.75">
      <c r="A4" s="6" t="s">
        <v>3</v>
      </c>
      <c r="B4" s="6" t="s">
        <v>118</v>
      </c>
      <c r="C4" s="7" t="s">
        <v>5</v>
      </c>
      <c r="D4" s="7" t="s">
        <v>6</v>
      </c>
      <c r="E4" s="7" t="s">
        <v>7</v>
      </c>
      <c r="F4" s="7" t="s">
        <v>90</v>
      </c>
      <c r="G4" s="7" t="s">
        <v>9</v>
      </c>
      <c r="H4" s="7" t="s">
        <v>10</v>
      </c>
      <c r="I4" s="7" t="s">
        <v>72</v>
      </c>
      <c r="J4" s="7" t="s">
        <v>12</v>
      </c>
      <c r="K4" s="66" t="s">
        <v>38</v>
      </c>
    </row>
    <row r="5" spans="1:14" ht="12.75">
      <c r="A5" s="10"/>
      <c r="B5" s="10"/>
      <c r="C5" s="10"/>
      <c r="D5" s="11" t="s">
        <v>13</v>
      </c>
      <c r="E5" s="11" t="s">
        <v>14</v>
      </c>
      <c r="F5" s="11" t="s">
        <v>15</v>
      </c>
      <c r="G5" s="11" t="s">
        <v>16</v>
      </c>
      <c r="H5" s="68" t="s">
        <v>17</v>
      </c>
      <c r="I5" s="93"/>
      <c r="J5" s="94"/>
      <c r="K5" s="94"/>
      <c r="N5" s="92" t="s">
        <v>2</v>
      </c>
    </row>
    <row r="6" spans="1:11" ht="25.5">
      <c r="A6" s="70">
        <v>1</v>
      </c>
      <c r="B6" s="70" t="s">
        <v>119</v>
      </c>
      <c r="C6" s="72" t="s">
        <v>65</v>
      </c>
      <c r="D6" s="95">
        <v>6000</v>
      </c>
      <c r="E6" s="20"/>
      <c r="F6" s="20">
        <f>D6*E6</f>
        <v>0</v>
      </c>
      <c r="G6" s="96"/>
      <c r="H6" s="97">
        <f>F6*G8</f>
        <v>0</v>
      </c>
      <c r="I6" s="98">
        <f>F6+H8</f>
        <v>0</v>
      </c>
      <c r="J6" s="78"/>
      <c r="K6" s="22" t="s">
        <v>30</v>
      </c>
    </row>
    <row r="7" spans="1:11" ht="38.25">
      <c r="A7" s="70">
        <v>2</v>
      </c>
      <c r="B7" s="70" t="s">
        <v>120</v>
      </c>
      <c r="C7" s="72" t="s">
        <v>65</v>
      </c>
      <c r="D7" s="95">
        <v>20000</v>
      </c>
      <c r="E7" s="20"/>
      <c r="F7" s="20">
        <f>D7*E7</f>
        <v>0</v>
      </c>
      <c r="G7" s="96"/>
      <c r="H7" s="97">
        <f>F7*G9</f>
        <v>0</v>
      </c>
      <c r="I7" s="98">
        <f>F7+H9</f>
        <v>0</v>
      </c>
      <c r="J7" s="78"/>
      <c r="K7" s="22" t="s">
        <v>30</v>
      </c>
    </row>
    <row r="8" spans="1:11" ht="25.5">
      <c r="A8" s="70">
        <v>3</v>
      </c>
      <c r="B8" s="70" t="s">
        <v>121</v>
      </c>
      <c r="C8" s="72" t="s">
        <v>65</v>
      </c>
      <c r="D8" s="95">
        <v>8000</v>
      </c>
      <c r="E8" s="20"/>
      <c r="F8" s="20">
        <f>D8*E8</f>
        <v>0</v>
      </c>
      <c r="G8" s="96"/>
      <c r="H8" s="97">
        <f>F8*G10</f>
        <v>0</v>
      </c>
      <c r="I8" s="98">
        <f>F8+H10</f>
        <v>0</v>
      </c>
      <c r="J8" s="78"/>
      <c r="K8" s="22" t="s">
        <v>30</v>
      </c>
    </row>
    <row r="9" spans="1:11" ht="48" customHeight="1">
      <c r="A9" s="70">
        <v>4</v>
      </c>
      <c r="B9" s="70" t="s">
        <v>122</v>
      </c>
      <c r="C9" s="72" t="s">
        <v>65</v>
      </c>
      <c r="D9" s="95">
        <v>8000</v>
      </c>
      <c r="E9" s="20"/>
      <c r="F9" s="20">
        <f>D9*E9</f>
        <v>0</v>
      </c>
      <c r="G9" s="96"/>
      <c r="H9" s="97">
        <f>F9*G9</f>
        <v>0</v>
      </c>
      <c r="I9" s="98">
        <f>F9+H11</f>
        <v>0</v>
      </c>
      <c r="J9" s="78"/>
      <c r="K9" s="22" t="s">
        <v>30</v>
      </c>
    </row>
    <row r="10" spans="1:11" ht="64.5" customHeight="1">
      <c r="A10" s="99">
        <v>5</v>
      </c>
      <c r="B10" s="99" t="s">
        <v>123</v>
      </c>
      <c r="C10" s="100" t="s">
        <v>65</v>
      </c>
      <c r="D10" s="101">
        <v>5000</v>
      </c>
      <c r="E10" s="102"/>
      <c r="F10" s="20">
        <f>D10*E10</f>
        <v>0</v>
      </c>
      <c r="G10" s="96"/>
      <c r="H10" s="97">
        <f>F10*G10</f>
        <v>0</v>
      </c>
      <c r="I10" s="98">
        <f>F10+H12</f>
        <v>0</v>
      </c>
      <c r="J10" s="78"/>
      <c r="K10" s="22"/>
    </row>
    <row r="11" spans="1:9" ht="12.75" customHeight="1">
      <c r="A11" s="232" t="s">
        <v>104</v>
      </c>
      <c r="B11" s="232"/>
      <c r="C11" s="232"/>
      <c r="D11" s="232"/>
      <c r="E11" s="232"/>
      <c r="F11" s="27">
        <f>SUM(F6:F10)</f>
        <v>0</v>
      </c>
      <c r="G11" s="233"/>
      <c r="H11" s="233"/>
      <c r="I11" s="103">
        <f>SUM(I6:I10)</f>
        <v>0</v>
      </c>
    </row>
    <row r="12" spans="1:11" ht="25.5" customHeight="1">
      <c r="A12" s="234" t="s">
        <v>124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4" spans="2:11" ht="24.75" customHeight="1">
      <c r="B14" s="235" t="s">
        <v>228</v>
      </c>
      <c r="C14" s="235"/>
      <c r="D14" s="235"/>
      <c r="E14" s="235"/>
      <c r="F14" s="235"/>
      <c r="G14" s="235"/>
      <c r="H14" s="235"/>
      <c r="I14" s="235"/>
      <c r="J14" s="235"/>
      <c r="K14" s="235"/>
    </row>
    <row r="18" ht="12.75">
      <c r="B18"/>
    </row>
  </sheetData>
  <sheetProtection selectLockedCells="1" selectUnlockedCells="1"/>
  <mergeCells count="4">
    <mergeCell ref="A11:E11"/>
    <mergeCell ref="G11:H11"/>
    <mergeCell ref="A12:K12"/>
    <mergeCell ref="B14:K14"/>
  </mergeCells>
  <printOptions/>
  <pageMargins left="0.78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7">
      <selection activeCell="B12" sqref="B12:K15"/>
    </sheetView>
  </sheetViews>
  <sheetFormatPr defaultColWidth="9.00390625" defaultRowHeight="12.75"/>
  <cols>
    <col min="1" max="1" width="4.125" style="0" customWidth="1"/>
    <col min="2" max="2" width="43.25390625" style="0" customWidth="1"/>
    <col min="3" max="3" width="5.25390625" style="0" customWidth="1"/>
    <col min="4" max="4" width="6.375" style="0" customWidth="1"/>
    <col min="5" max="5" width="7.625" style="0" customWidth="1"/>
    <col min="6" max="6" width="14.375" style="0" customWidth="1"/>
    <col min="7" max="7" width="5.625" style="0" customWidth="1"/>
    <col min="8" max="8" width="11.125" style="0" customWidth="1"/>
    <col min="9" max="9" width="12.375" style="0" customWidth="1"/>
    <col min="10" max="10" width="11.375" style="0" customWidth="1"/>
    <col min="11" max="11" width="14.875" style="0" customWidth="1"/>
  </cols>
  <sheetData>
    <row r="1" ht="12.75">
      <c r="B1" s="2" t="s">
        <v>0</v>
      </c>
    </row>
    <row r="2" spans="1:11" ht="12.75">
      <c r="A2" s="3" t="s">
        <v>125</v>
      </c>
      <c r="B2" s="3"/>
      <c r="C2" s="92"/>
      <c r="D2" s="92"/>
      <c r="E2" s="92"/>
      <c r="F2" s="92"/>
      <c r="G2" s="92"/>
      <c r="H2" s="92"/>
      <c r="I2" s="92"/>
      <c r="J2" s="92"/>
      <c r="K2" s="92"/>
    </row>
    <row r="3" spans="1:11" ht="63.75">
      <c r="A3" s="6" t="s">
        <v>3</v>
      </c>
      <c r="B3" s="6" t="s">
        <v>118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72</v>
      </c>
      <c r="J3" s="7" t="s">
        <v>12</v>
      </c>
      <c r="K3" s="66" t="s">
        <v>38</v>
      </c>
    </row>
    <row r="4" spans="1:11" ht="12.75">
      <c r="A4" s="10"/>
      <c r="B4" s="10"/>
      <c r="C4" s="10"/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0"/>
      <c r="J4" s="94"/>
      <c r="K4" s="94"/>
    </row>
    <row r="5" spans="1:11" ht="25.5">
      <c r="A5" s="22">
        <v>1</v>
      </c>
      <c r="B5" s="70" t="s">
        <v>126</v>
      </c>
      <c r="C5" s="15" t="s">
        <v>65</v>
      </c>
      <c r="D5" s="95">
        <v>2400</v>
      </c>
      <c r="E5" s="104"/>
      <c r="F5" s="104">
        <f>D5*E5</f>
        <v>0</v>
      </c>
      <c r="G5" s="21"/>
      <c r="H5" s="104">
        <f>F5*G5</f>
        <v>0</v>
      </c>
      <c r="I5" s="104">
        <f>F5+H5</f>
        <v>0</v>
      </c>
      <c r="J5" s="15"/>
      <c r="K5" s="22"/>
    </row>
    <row r="6" spans="1:11" ht="25.5">
      <c r="A6" s="22">
        <v>2</v>
      </c>
      <c r="B6" s="70" t="s">
        <v>127</v>
      </c>
      <c r="C6" s="15" t="s">
        <v>65</v>
      </c>
      <c r="D6" s="95">
        <v>5000</v>
      </c>
      <c r="E6" s="104"/>
      <c r="F6" s="104">
        <f>D6*E6</f>
        <v>0</v>
      </c>
      <c r="G6" s="21"/>
      <c r="H6" s="104">
        <f>F6*G6</f>
        <v>0</v>
      </c>
      <c r="I6" s="104">
        <f>F6+H6</f>
        <v>0</v>
      </c>
      <c r="J6" s="15"/>
      <c r="K6" s="22"/>
    </row>
    <row r="7" spans="1:11" ht="63.75">
      <c r="A7" s="22">
        <v>3</v>
      </c>
      <c r="B7" s="70" t="s">
        <v>128</v>
      </c>
      <c r="C7" s="15" t="s">
        <v>65</v>
      </c>
      <c r="D7" s="95">
        <v>1200</v>
      </c>
      <c r="E7" s="104"/>
      <c r="F7" s="104">
        <f>D7*E7</f>
        <v>0</v>
      </c>
      <c r="G7" s="21"/>
      <c r="H7" s="104">
        <f>F7*G7</f>
        <v>0</v>
      </c>
      <c r="I7" s="104">
        <f>F7+H7</f>
        <v>0</v>
      </c>
      <c r="J7" s="15"/>
      <c r="K7" s="22"/>
    </row>
    <row r="8" spans="1:11" ht="63.75">
      <c r="A8" s="22">
        <v>4</v>
      </c>
      <c r="B8" s="70" t="s">
        <v>129</v>
      </c>
      <c r="C8" s="15" t="s">
        <v>65</v>
      </c>
      <c r="D8" s="95">
        <v>1200</v>
      </c>
      <c r="E8" s="104"/>
      <c r="F8" s="104">
        <f>D8*E8</f>
        <v>0</v>
      </c>
      <c r="G8" s="21"/>
      <c r="H8" s="104">
        <f>F8*G8</f>
        <v>0</v>
      </c>
      <c r="I8" s="104">
        <f>F8+H8</f>
        <v>0</v>
      </c>
      <c r="J8" s="15"/>
      <c r="K8" s="22"/>
    </row>
    <row r="9" spans="1:11" ht="63.75">
      <c r="A9" s="105">
        <v>5</v>
      </c>
      <c r="B9" s="99" t="s">
        <v>130</v>
      </c>
      <c r="C9" s="106" t="s">
        <v>65</v>
      </c>
      <c r="D9" s="101">
        <v>4000</v>
      </c>
      <c r="E9" s="107"/>
      <c r="F9" s="104">
        <f>D9*E9</f>
        <v>0</v>
      </c>
      <c r="G9" s="21"/>
      <c r="H9" s="104">
        <f>F9*G9</f>
        <v>0</v>
      </c>
      <c r="I9" s="104">
        <f>F9+H9</f>
        <v>0</v>
      </c>
      <c r="J9" s="15"/>
      <c r="K9" s="22"/>
    </row>
    <row r="10" spans="1:11" ht="12.75" customHeight="1">
      <c r="A10" s="232" t="s">
        <v>104</v>
      </c>
      <c r="B10" s="232"/>
      <c r="C10" s="232"/>
      <c r="D10" s="232"/>
      <c r="E10" s="232"/>
      <c r="F10" s="27">
        <f>SUM(F5:F9)</f>
        <v>0</v>
      </c>
      <c r="G10" s="233"/>
      <c r="H10" s="233"/>
      <c r="I10" s="108">
        <f>SUM(I5:I9)</f>
        <v>0</v>
      </c>
      <c r="J10" s="92"/>
      <c r="K10" s="92"/>
    </row>
    <row r="11" spans="1:11" ht="12.75">
      <c r="A11" s="109"/>
      <c r="B11" s="109"/>
      <c r="C11" s="109"/>
      <c r="D11" s="109"/>
      <c r="E11" s="110"/>
      <c r="F11" s="111"/>
      <c r="G11" s="112"/>
      <c r="H11" s="112"/>
      <c r="I11" s="111"/>
      <c r="J11" s="92"/>
      <c r="K11" s="92"/>
    </row>
    <row r="12" spans="1:11" ht="26.25" customHeight="1">
      <c r="A12" s="92"/>
      <c r="B12" s="234" t="s">
        <v>131</v>
      </c>
      <c r="C12" s="234"/>
      <c r="D12" s="234"/>
      <c r="E12" s="234"/>
      <c r="F12" s="234"/>
      <c r="G12" s="234"/>
      <c r="H12" s="234"/>
      <c r="I12" s="234"/>
      <c r="J12" s="234"/>
      <c r="K12" s="234"/>
    </row>
    <row r="13" spans="1:11" ht="12.75">
      <c r="A13" s="92"/>
      <c r="B13" s="113" t="s">
        <v>132</v>
      </c>
      <c r="C13" s="113"/>
      <c r="D13" s="113"/>
      <c r="E13" s="113"/>
      <c r="F13" s="113"/>
      <c r="G13" s="113"/>
      <c r="H13" s="113"/>
      <c r="I13" s="113"/>
      <c r="J13" s="113"/>
      <c r="K13" s="113"/>
    </row>
    <row r="15" spans="2:11" ht="24.75" customHeight="1">
      <c r="B15" s="227" t="s">
        <v>228</v>
      </c>
      <c r="C15" s="227"/>
      <c r="D15" s="227"/>
      <c r="E15" s="227"/>
      <c r="F15" s="227"/>
      <c r="G15" s="227"/>
      <c r="H15" s="227"/>
      <c r="I15" s="227"/>
      <c r="J15" s="227"/>
      <c r="K15" s="227"/>
    </row>
  </sheetData>
  <sheetProtection selectLockedCells="1" selectUnlockedCells="1"/>
  <mergeCells count="4">
    <mergeCell ref="A10:E10"/>
    <mergeCell ref="G10:H10"/>
    <mergeCell ref="B12:K12"/>
    <mergeCell ref="B15:K15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I61" sqref="I61"/>
    </sheetView>
  </sheetViews>
  <sheetFormatPr defaultColWidth="9.00390625" defaultRowHeight="12.75"/>
  <cols>
    <col min="1" max="1" width="3.375" style="114" customWidth="1"/>
    <col min="2" max="2" width="40.00390625" style="114" customWidth="1"/>
    <col min="3" max="3" width="11.375" style="114" customWidth="1"/>
    <col min="4" max="4" width="6.875" style="114" customWidth="1"/>
    <col min="5" max="5" width="11.25390625" style="115" customWidth="1"/>
    <col min="6" max="6" width="13.25390625" style="114" customWidth="1"/>
    <col min="7" max="7" width="5.375" style="114" customWidth="1"/>
    <col min="8" max="8" width="11.875" style="114" customWidth="1"/>
    <col min="9" max="9" width="13.375" style="114" customWidth="1"/>
    <col min="10" max="10" width="13.00390625" style="114" customWidth="1"/>
    <col min="11" max="11" width="12.875" style="114" customWidth="1"/>
    <col min="12" max="16384" width="9.125" style="114" customWidth="1"/>
  </cols>
  <sheetData>
    <row r="1" ht="12">
      <c r="B1" s="116" t="s">
        <v>0</v>
      </c>
    </row>
    <row r="2" spans="1:2" ht="12">
      <c r="A2" s="116" t="s">
        <v>133</v>
      </c>
      <c r="B2" s="116"/>
    </row>
    <row r="3" ht="12">
      <c r="B3" s="116"/>
    </row>
    <row r="4" spans="1:11" ht="60">
      <c r="A4" s="117" t="s">
        <v>3</v>
      </c>
      <c r="B4" s="117" t="s">
        <v>134</v>
      </c>
      <c r="C4" s="118" t="s">
        <v>5</v>
      </c>
      <c r="D4" s="118" t="s">
        <v>6</v>
      </c>
      <c r="E4" s="119" t="s">
        <v>7</v>
      </c>
      <c r="F4" s="118" t="s">
        <v>135</v>
      </c>
      <c r="G4" s="118" t="s">
        <v>9</v>
      </c>
      <c r="H4" s="118" t="s">
        <v>10</v>
      </c>
      <c r="I4" s="120" t="s">
        <v>136</v>
      </c>
      <c r="J4" s="118" t="s">
        <v>12</v>
      </c>
      <c r="K4" s="118" t="s">
        <v>38</v>
      </c>
    </row>
    <row r="5" spans="1:11" ht="12">
      <c r="A5" s="121"/>
      <c r="B5" s="121"/>
      <c r="C5" s="121"/>
      <c r="D5" s="122" t="s">
        <v>13</v>
      </c>
      <c r="E5" s="123" t="s">
        <v>14</v>
      </c>
      <c r="F5" s="122" t="s">
        <v>15</v>
      </c>
      <c r="G5" s="122" t="s">
        <v>16</v>
      </c>
      <c r="H5" s="122" t="s">
        <v>17</v>
      </c>
      <c r="I5" s="124" t="s">
        <v>18</v>
      </c>
      <c r="J5" s="125"/>
      <c r="K5" s="125"/>
    </row>
    <row r="6" spans="1:11" ht="48">
      <c r="A6" s="126">
        <v>1</v>
      </c>
      <c r="B6" s="127" t="s">
        <v>137</v>
      </c>
      <c r="C6" s="128" t="s">
        <v>65</v>
      </c>
      <c r="D6" s="129">
        <v>200</v>
      </c>
      <c r="E6" s="130"/>
      <c r="F6" s="131">
        <f aca="true" t="shared" si="0" ref="F6:F25">D6*E6</f>
        <v>0</v>
      </c>
      <c r="G6" s="132"/>
      <c r="H6" s="130">
        <f aca="true" t="shared" si="1" ref="H6:H25">F6*G6</f>
        <v>0</v>
      </c>
      <c r="I6" s="133">
        <f aca="true" t="shared" si="2" ref="I6:I25">F6+H6</f>
        <v>0</v>
      </c>
      <c r="J6" s="134"/>
      <c r="K6" s="134" t="s">
        <v>30</v>
      </c>
    </row>
    <row r="7" spans="1:11" ht="48">
      <c r="A7" s="126">
        <v>2</v>
      </c>
      <c r="B7" s="127" t="s">
        <v>138</v>
      </c>
      <c r="C7" s="128" t="s">
        <v>65</v>
      </c>
      <c r="D7" s="135">
        <v>200</v>
      </c>
      <c r="E7" s="130"/>
      <c r="F7" s="131">
        <f t="shared" si="0"/>
        <v>0</v>
      </c>
      <c r="G7" s="132"/>
      <c r="H7" s="130">
        <f t="shared" si="1"/>
        <v>0</v>
      </c>
      <c r="I7" s="133">
        <f t="shared" si="2"/>
        <v>0</v>
      </c>
      <c r="J7" s="134"/>
      <c r="K7" s="134" t="s">
        <v>30</v>
      </c>
    </row>
    <row r="8" spans="1:11" ht="48">
      <c r="A8" s="126">
        <v>3</v>
      </c>
      <c r="B8" s="127" t="s">
        <v>139</v>
      </c>
      <c r="C8" s="128" t="s">
        <v>65</v>
      </c>
      <c r="D8" s="135">
        <v>60</v>
      </c>
      <c r="E8" s="130"/>
      <c r="F8" s="131">
        <f t="shared" si="0"/>
        <v>0</v>
      </c>
      <c r="G8" s="132"/>
      <c r="H8" s="130">
        <f t="shared" si="1"/>
        <v>0</v>
      </c>
      <c r="I8" s="133">
        <f t="shared" si="2"/>
        <v>0</v>
      </c>
      <c r="J8" s="134"/>
      <c r="K8" s="134"/>
    </row>
    <row r="9" spans="1:11" ht="36">
      <c r="A9" s="126">
        <v>4</v>
      </c>
      <c r="B9" s="127" t="s">
        <v>140</v>
      </c>
      <c r="C9" s="128" t="s">
        <v>65</v>
      </c>
      <c r="D9" s="135">
        <v>400</v>
      </c>
      <c r="E9" s="130"/>
      <c r="F9" s="131">
        <f t="shared" si="0"/>
        <v>0</v>
      </c>
      <c r="G9" s="132"/>
      <c r="H9" s="130">
        <f t="shared" si="1"/>
        <v>0</v>
      </c>
      <c r="I9" s="133">
        <f t="shared" si="2"/>
        <v>0</v>
      </c>
      <c r="J9" s="134"/>
      <c r="K9" s="134" t="s">
        <v>30</v>
      </c>
    </row>
    <row r="10" spans="1:11" ht="36">
      <c r="A10" s="126">
        <v>5</v>
      </c>
      <c r="B10" s="127" t="s">
        <v>141</v>
      </c>
      <c r="C10" s="128" t="s">
        <v>65</v>
      </c>
      <c r="D10" s="135">
        <v>1500</v>
      </c>
      <c r="E10" s="130"/>
      <c r="F10" s="131">
        <f t="shared" si="0"/>
        <v>0</v>
      </c>
      <c r="G10" s="132"/>
      <c r="H10" s="130">
        <f t="shared" si="1"/>
        <v>0</v>
      </c>
      <c r="I10" s="133">
        <f t="shared" si="2"/>
        <v>0</v>
      </c>
      <c r="J10" s="134"/>
      <c r="K10" s="134" t="s">
        <v>30</v>
      </c>
    </row>
    <row r="11" spans="1:11" ht="36">
      <c r="A11" s="126">
        <v>6</v>
      </c>
      <c r="B11" s="127" t="s">
        <v>142</v>
      </c>
      <c r="C11" s="128" t="s">
        <v>65</v>
      </c>
      <c r="D11" s="135">
        <v>200</v>
      </c>
      <c r="E11" s="130"/>
      <c r="F11" s="131">
        <f t="shared" si="0"/>
        <v>0</v>
      </c>
      <c r="G11" s="132"/>
      <c r="H11" s="130">
        <f t="shared" si="1"/>
        <v>0</v>
      </c>
      <c r="I11" s="133">
        <f t="shared" si="2"/>
        <v>0</v>
      </c>
      <c r="J11" s="134"/>
      <c r="K11" s="134"/>
    </row>
    <row r="12" spans="1:11" ht="36">
      <c r="A12" s="126">
        <v>7</v>
      </c>
      <c r="B12" s="127" t="s">
        <v>143</v>
      </c>
      <c r="C12" s="128" t="s">
        <v>65</v>
      </c>
      <c r="D12" s="135">
        <v>3000</v>
      </c>
      <c r="E12" s="130"/>
      <c r="F12" s="131">
        <f t="shared" si="0"/>
        <v>0</v>
      </c>
      <c r="G12" s="132"/>
      <c r="H12" s="130">
        <f t="shared" si="1"/>
        <v>0</v>
      </c>
      <c r="I12" s="133">
        <f t="shared" si="2"/>
        <v>0</v>
      </c>
      <c r="J12" s="134"/>
      <c r="K12" s="134"/>
    </row>
    <row r="13" spans="1:11" ht="36">
      <c r="A13" s="126">
        <v>8</v>
      </c>
      <c r="B13" s="127" t="s">
        <v>144</v>
      </c>
      <c r="C13" s="128" t="s">
        <v>65</v>
      </c>
      <c r="D13" s="135">
        <v>2000</v>
      </c>
      <c r="E13" s="130"/>
      <c r="F13" s="131">
        <f t="shared" si="0"/>
        <v>0</v>
      </c>
      <c r="G13" s="132"/>
      <c r="H13" s="130">
        <f t="shared" si="1"/>
        <v>0</v>
      </c>
      <c r="I13" s="133">
        <f t="shared" si="2"/>
        <v>0</v>
      </c>
      <c r="J13" s="134"/>
      <c r="K13" s="134"/>
    </row>
    <row r="14" spans="1:11" ht="36">
      <c r="A14" s="126">
        <v>9</v>
      </c>
      <c r="B14" s="127" t="s">
        <v>145</v>
      </c>
      <c r="C14" s="128" t="s">
        <v>65</v>
      </c>
      <c r="D14" s="135">
        <v>600</v>
      </c>
      <c r="E14" s="130"/>
      <c r="F14" s="131">
        <f t="shared" si="0"/>
        <v>0</v>
      </c>
      <c r="G14" s="132"/>
      <c r="H14" s="130">
        <f t="shared" si="1"/>
        <v>0</v>
      </c>
      <c r="I14" s="133">
        <f t="shared" si="2"/>
        <v>0</v>
      </c>
      <c r="J14" s="134"/>
      <c r="K14" s="134"/>
    </row>
    <row r="15" spans="1:11" ht="36">
      <c r="A15" s="126">
        <v>10</v>
      </c>
      <c r="B15" s="127" t="s">
        <v>146</v>
      </c>
      <c r="C15" s="128" t="s">
        <v>65</v>
      </c>
      <c r="D15" s="135">
        <v>600</v>
      </c>
      <c r="E15" s="130"/>
      <c r="F15" s="131">
        <f t="shared" si="0"/>
        <v>0</v>
      </c>
      <c r="G15" s="132"/>
      <c r="H15" s="130">
        <f t="shared" si="1"/>
        <v>0</v>
      </c>
      <c r="I15" s="133">
        <f t="shared" si="2"/>
        <v>0</v>
      </c>
      <c r="J15" s="134"/>
      <c r="K15" s="134"/>
    </row>
    <row r="16" spans="1:11" ht="36">
      <c r="A16" s="126">
        <v>11</v>
      </c>
      <c r="B16" s="127" t="s">
        <v>147</v>
      </c>
      <c r="C16" s="128" t="s">
        <v>65</v>
      </c>
      <c r="D16" s="135">
        <v>180</v>
      </c>
      <c r="E16" s="130"/>
      <c r="F16" s="131">
        <f t="shared" si="0"/>
        <v>0</v>
      </c>
      <c r="G16" s="132"/>
      <c r="H16" s="130">
        <f t="shared" si="1"/>
        <v>0</v>
      </c>
      <c r="I16" s="133">
        <f t="shared" si="2"/>
        <v>0</v>
      </c>
      <c r="J16" s="134"/>
      <c r="K16" s="134"/>
    </row>
    <row r="17" spans="1:11" ht="72">
      <c r="A17" s="126">
        <v>12</v>
      </c>
      <c r="B17" s="127" t="s">
        <v>148</v>
      </c>
      <c r="C17" s="128" t="s">
        <v>65</v>
      </c>
      <c r="D17" s="135">
        <v>60</v>
      </c>
      <c r="E17" s="130"/>
      <c r="F17" s="131">
        <f t="shared" si="0"/>
        <v>0</v>
      </c>
      <c r="G17" s="132"/>
      <c r="H17" s="130">
        <f t="shared" si="1"/>
        <v>0</v>
      </c>
      <c r="I17" s="133">
        <f t="shared" si="2"/>
        <v>0</v>
      </c>
      <c r="J17" s="134"/>
      <c r="K17" s="134"/>
    </row>
    <row r="18" spans="1:11" ht="96">
      <c r="A18" s="126">
        <v>13</v>
      </c>
      <c r="B18" s="127" t="s">
        <v>149</v>
      </c>
      <c r="C18" s="128" t="s">
        <v>65</v>
      </c>
      <c r="D18" s="135">
        <v>120</v>
      </c>
      <c r="E18" s="130"/>
      <c r="F18" s="131">
        <f t="shared" si="0"/>
        <v>0</v>
      </c>
      <c r="G18" s="132"/>
      <c r="H18" s="130">
        <f t="shared" si="1"/>
        <v>0</v>
      </c>
      <c r="I18" s="133">
        <f t="shared" si="2"/>
        <v>0</v>
      </c>
      <c r="J18" s="134"/>
      <c r="K18" s="134"/>
    </row>
    <row r="19" spans="1:11" ht="96">
      <c r="A19" s="126">
        <v>14</v>
      </c>
      <c r="B19" s="127" t="s">
        <v>150</v>
      </c>
      <c r="C19" s="128" t="s">
        <v>65</v>
      </c>
      <c r="D19" s="135">
        <v>120</v>
      </c>
      <c r="E19" s="130"/>
      <c r="F19" s="131">
        <f t="shared" si="0"/>
        <v>0</v>
      </c>
      <c r="G19" s="132"/>
      <c r="H19" s="130">
        <f t="shared" si="1"/>
        <v>0</v>
      </c>
      <c r="I19" s="133">
        <f t="shared" si="2"/>
        <v>0</v>
      </c>
      <c r="J19" s="134"/>
      <c r="K19" s="134"/>
    </row>
    <row r="20" spans="1:11" ht="96">
      <c r="A20" s="126">
        <v>15</v>
      </c>
      <c r="B20" s="127" t="s">
        <v>151</v>
      </c>
      <c r="C20" s="128" t="s">
        <v>65</v>
      </c>
      <c r="D20" s="135">
        <v>60</v>
      </c>
      <c r="E20" s="130"/>
      <c r="F20" s="131">
        <f t="shared" si="0"/>
        <v>0</v>
      </c>
      <c r="G20" s="132"/>
      <c r="H20" s="130">
        <f t="shared" si="1"/>
        <v>0</v>
      </c>
      <c r="I20" s="133">
        <f t="shared" si="2"/>
        <v>0</v>
      </c>
      <c r="J20" s="134"/>
      <c r="K20" s="134"/>
    </row>
    <row r="21" spans="1:11" ht="24">
      <c r="A21" s="126">
        <v>16</v>
      </c>
      <c r="B21" s="127" t="s">
        <v>152</v>
      </c>
      <c r="C21" s="128" t="s">
        <v>65</v>
      </c>
      <c r="D21" s="135">
        <v>300</v>
      </c>
      <c r="E21" s="130"/>
      <c r="F21" s="131">
        <f t="shared" si="0"/>
        <v>0</v>
      </c>
      <c r="G21" s="132"/>
      <c r="H21" s="130">
        <f t="shared" si="1"/>
        <v>0</v>
      </c>
      <c r="I21" s="133">
        <f t="shared" si="2"/>
        <v>0</v>
      </c>
      <c r="J21" s="134"/>
      <c r="K21" s="134"/>
    </row>
    <row r="22" spans="1:11" ht="36">
      <c r="A22" s="126">
        <v>17</v>
      </c>
      <c r="B22" s="127" t="s">
        <v>153</v>
      </c>
      <c r="C22" s="128" t="s">
        <v>65</v>
      </c>
      <c r="D22" s="135">
        <v>200</v>
      </c>
      <c r="E22" s="130"/>
      <c r="F22" s="131">
        <f t="shared" si="0"/>
        <v>0</v>
      </c>
      <c r="G22" s="132"/>
      <c r="H22" s="130">
        <f t="shared" si="1"/>
        <v>0</v>
      </c>
      <c r="I22" s="133">
        <f t="shared" si="2"/>
        <v>0</v>
      </c>
      <c r="J22" s="134"/>
      <c r="K22" s="134"/>
    </row>
    <row r="23" spans="1:11" ht="48">
      <c r="A23" s="126">
        <v>18</v>
      </c>
      <c r="B23" s="136" t="s">
        <v>154</v>
      </c>
      <c r="C23" s="137" t="s">
        <v>155</v>
      </c>
      <c r="D23" s="138">
        <v>150</v>
      </c>
      <c r="E23" s="139"/>
      <c r="F23" s="131">
        <f t="shared" si="0"/>
        <v>0</v>
      </c>
      <c r="G23" s="132"/>
      <c r="H23" s="130">
        <f t="shared" si="1"/>
        <v>0</v>
      </c>
      <c r="I23" s="133">
        <f t="shared" si="2"/>
        <v>0</v>
      </c>
      <c r="J23" s="140"/>
      <c r="K23" s="134" t="s">
        <v>30</v>
      </c>
    </row>
    <row r="24" spans="1:11" ht="36">
      <c r="A24" s="126">
        <v>19</v>
      </c>
      <c r="B24" s="141" t="s">
        <v>156</v>
      </c>
      <c r="C24" s="140" t="s">
        <v>157</v>
      </c>
      <c r="D24" s="142">
        <v>10</v>
      </c>
      <c r="E24" s="143"/>
      <c r="F24" s="131">
        <f t="shared" si="0"/>
        <v>0</v>
      </c>
      <c r="G24" s="132"/>
      <c r="H24" s="130">
        <f t="shared" si="1"/>
        <v>0</v>
      </c>
      <c r="I24" s="133">
        <f t="shared" si="2"/>
        <v>0</v>
      </c>
      <c r="J24" s="144"/>
      <c r="K24" s="134" t="s">
        <v>30</v>
      </c>
    </row>
    <row r="25" spans="1:11" ht="24">
      <c r="A25" s="126">
        <v>20</v>
      </c>
      <c r="B25" s="145" t="s">
        <v>158</v>
      </c>
      <c r="C25" s="146" t="s">
        <v>159</v>
      </c>
      <c r="D25" s="147">
        <v>800</v>
      </c>
      <c r="E25" s="148"/>
      <c r="F25" s="131">
        <f t="shared" si="0"/>
        <v>0</v>
      </c>
      <c r="G25" s="132"/>
      <c r="H25" s="130">
        <f t="shared" si="1"/>
        <v>0</v>
      </c>
      <c r="I25" s="133">
        <f t="shared" si="2"/>
        <v>0</v>
      </c>
      <c r="J25" s="144"/>
      <c r="K25" s="134" t="s">
        <v>30</v>
      </c>
    </row>
    <row r="26" spans="1:9" ht="12">
      <c r="A26" s="236" t="s">
        <v>160</v>
      </c>
      <c r="B26" s="236"/>
      <c r="C26" s="236"/>
      <c r="D26" s="236"/>
      <c r="E26" s="236"/>
      <c r="F26" s="149">
        <f>SUM(F6:F25)</f>
        <v>0</v>
      </c>
      <c r="G26" s="150"/>
      <c r="H26" s="150"/>
      <c r="I26" s="151">
        <f>SUM(I6:I25)</f>
        <v>0</v>
      </c>
    </row>
    <row r="29" spans="2:10" ht="12">
      <c r="B29" s="116" t="s">
        <v>228</v>
      </c>
      <c r="C29" s="116"/>
      <c r="D29" s="116"/>
      <c r="E29" s="152"/>
      <c r="F29" s="116"/>
      <c r="G29" s="116"/>
      <c r="H29" s="116"/>
      <c r="I29" s="116"/>
      <c r="J29" s="116"/>
    </row>
    <row r="36" ht="12" hidden="1"/>
    <row r="37" ht="12" hidden="1"/>
    <row r="38" spans="1:2" ht="12" hidden="1">
      <c r="A38" s="116"/>
      <c r="B38" s="116"/>
    </row>
    <row r="39" spans="1:2" ht="12" hidden="1">
      <c r="A39" s="116"/>
      <c r="B39" s="116"/>
    </row>
  </sheetData>
  <sheetProtection selectLockedCells="1" selectUnlockedCells="1"/>
  <mergeCells count="1">
    <mergeCell ref="A26:E26"/>
  </mergeCells>
  <printOptions horizontalCentered="1"/>
  <pageMargins left="0.39375" right="0.19652777777777777" top="0.5902777777777778" bottom="0.78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G19" sqref="G19:G20"/>
    </sheetView>
  </sheetViews>
  <sheetFormatPr defaultColWidth="9.00390625" defaultRowHeight="12.75"/>
  <cols>
    <col min="1" max="1" width="3.375" style="114" customWidth="1"/>
    <col min="2" max="2" width="40.00390625" style="114" customWidth="1"/>
    <col min="3" max="3" width="11.375" style="114" customWidth="1"/>
    <col min="4" max="4" width="6.875" style="114" customWidth="1"/>
    <col min="5" max="5" width="11.25390625" style="115" customWidth="1"/>
    <col min="6" max="6" width="13.25390625" style="114" customWidth="1"/>
    <col min="7" max="7" width="5.375" style="114" customWidth="1"/>
    <col min="8" max="8" width="11.875" style="114" customWidth="1"/>
    <col min="9" max="9" width="13.375" style="114" customWidth="1"/>
    <col min="10" max="10" width="13.00390625" style="114" customWidth="1"/>
    <col min="11" max="11" width="12.875" style="114" customWidth="1"/>
    <col min="12" max="16384" width="9.125" style="114" customWidth="1"/>
  </cols>
  <sheetData>
    <row r="1" spans="1:2" ht="12">
      <c r="A1" s="116"/>
      <c r="B1" s="116" t="s">
        <v>0</v>
      </c>
    </row>
    <row r="2" spans="1:2" ht="12">
      <c r="A2" s="116"/>
      <c r="B2" s="116"/>
    </row>
    <row r="3" spans="1:2" ht="12">
      <c r="A3" s="116" t="s">
        <v>161</v>
      </c>
      <c r="B3" s="116"/>
    </row>
    <row r="4" spans="1:11" ht="60">
      <c r="A4" s="117" t="s">
        <v>3</v>
      </c>
      <c r="B4" s="117" t="s">
        <v>134</v>
      </c>
      <c r="C4" s="118" t="s">
        <v>5</v>
      </c>
      <c r="D4" s="118" t="s">
        <v>6</v>
      </c>
      <c r="E4" s="119" t="s">
        <v>7</v>
      </c>
      <c r="F4" s="118" t="s">
        <v>135</v>
      </c>
      <c r="G4" s="118" t="s">
        <v>9</v>
      </c>
      <c r="H4" s="118" t="s">
        <v>10</v>
      </c>
      <c r="I4" s="120" t="s">
        <v>136</v>
      </c>
      <c r="J4" s="118" t="s">
        <v>12</v>
      </c>
      <c r="K4" s="118" t="s">
        <v>38</v>
      </c>
    </row>
    <row r="5" spans="1:11" ht="12">
      <c r="A5" s="121"/>
      <c r="B5" s="121"/>
      <c r="C5" s="121"/>
      <c r="D5" s="122" t="s">
        <v>13</v>
      </c>
      <c r="E5" s="123" t="s">
        <v>14</v>
      </c>
      <c r="F5" s="122" t="s">
        <v>15</v>
      </c>
      <c r="G5" s="122" t="s">
        <v>16</v>
      </c>
      <c r="H5" s="122" t="s">
        <v>17</v>
      </c>
      <c r="I5" s="124" t="s">
        <v>18</v>
      </c>
      <c r="J5" s="125"/>
      <c r="K5" s="125"/>
    </row>
    <row r="6" spans="1:11" ht="44.25" customHeight="1">
      <c r="A6" s="153">
        <v>1</v>
      </c>
      <c r="B6" s="153" t="s">
        <v>162</v>
      </c>
      <c r="C6" s="144" t="s">
        <v>65</v>
      </c>
      <c r="D6" s="154">
        <v>360</v>
      </c>
      <c r="E6" s="155"/>
      <c r="F6" s="131">
        <f>D6*E6</f>
        <v>0</v>
      </c>
      <c r="G6" s="132"/>
      <c r="H6" s="130">
        <f aca="true" t="shared" si="0" ref="H6:I9">E6+G6</f>
        <v>0</v>
      </c>
      <c r="I6" s="133">
        <f t="shared" si="0"/>
        <v>0</v>
      </c>
      <c r="J6" s="144"/>
      <c r="K6" s="144"/>
    </row>
    <row r="7" spans="1:11" ht="96" customHeight="1">
      <c r="A7" s="153">
        <v>2</v>
      </c>
      <c r="B7" s="153" t="s">
        <v>163</v>
      </c>
      <c r="C7" s="144" t="s">
        <v>65</v>
      </c>
      <c r="D7" s="154">
        <v>600</v>
      </c>
      <c r="E7" s="155"/>
      <c r="F7" s="131">
        <f>D7*E7</f>
        <v>0</v>
      </c>
      <c r="G7" s="132"/>
      <c r="H7" s="130">
        <f t="shared" si="0"/>
        <v>0</v>
      </c>
      <c r="I7" s="133">
        <f t="shared" si="0"/>
        <v>0</v>
      </c>
      <c r="J7" s="144"/>
      <c r="K7" s="144"/>
    </row>
    <row r="8" spans="1:11" ht="128.25" customHeight="1">
      <c r="A8" s="153">
        <v>3</v>
      </c>
      <c r="B8" s="153" t="s">
        <v>164</v>
      </c>
      <c r="C8" s="144" t="s">
        <v>65</v>
      </c>
      <c r="D8" s="154">
        <v>800</v>
      </c>
      <c r="E8" s="155"/>
      <c r="F8" s="131">
        <f>D8*E8</f>
        <v>0</v>
      </c>
      <c r="G8" s="132"/>
      <c r="H8" s="130">
        <f t="shared" si="0"/>
        <v>0</v>
      </c>
      <c r="I8" s="156">
        <f t="shared" si="0"/>
        <v>0</v>
      </c>
      <c r="J8" s="157"/>
      <c r="K8" s="144"/>
    </row>
    <row r="9" spans="1:11" ht="77.25" customHeight="1">
      <c r="A9" s="158">
        <v>4</v>
      </c>
      <c r="B9" s="153" t="s">
        <v>165</v>
      </c>
      <c r="C9" s="144" t="s">
        <v>65</v>
      </c>
      <c r="D9" s="154">
        <v>600</v>
      </c>
      <c r="E9" s="155"/>
      <c r="F9" s="131">
        <f>D9*E9</f>
        <v>0</v>
      </c>
      <c r="G9" s="132"/>
      <c r="H9" s="130">
        <f t="shared" si="0"/>
        <v>0</v>
      </c>
      <c r="I9" s="130">
        <f t="shared" si="0"/>
        <v>0</v>
      </c>
      <c r="J9" s="159"/>
      <c r="K9" s="144"/>
    </row>
    <row r="10" spans="1:9" ht="12">
      <c r="A10" s="237" t="s">
        <v>160</v>
      </c>
      <c r="B10" s="237"/>
      <c r="C10" s="237"/>
      <c r="D10" s="237"/>
      <c r="E10" s="237"/>
      <c r="F10" s="160">
        <f>SUM(F6:F9)</f>
        <v>0</v>
      </c>
      <c r="G10" s="150"/>
      <c r="H10" s="150"/>
      <c r="I10" s="161">
        <f>SUM(I6:I9)</f>
        <v>0</v>
      </c>
    </row>
    <row r="11" spans="2:10" ht="12">
      <c r="B11" s="116" t="s">
        <v>2</v>
      </c>
      <c r="C11" s="116"/>
      <c r="D11" s="116"/>
      <c r="E11" s="152"/>
      <c r="F11" s="116"/>
      <c r="G11" s="116"/>
      <c r="H11" s="116"/>
      <c r="I11" s="116"/>
      <c r="J11" s="116"/>
    </row>
    <row r="12" spans="2:11" ht="24.75" customHeight="1">
      <c r="B12" s="235" t="s">
        <v>228</v>
      </c>
      <c r="C12" s="235"/>
      <c r="D12" s="235"/>
      <c r="E12" s="235"/>
      <c r="F12" s="235"/>
      <c r="G12" s="235"/>
      <c r="H12" s="235"/>
      <c r="I12" s="235"/>
      <c r="J12" s="235"/>
      <c r="K12" s="235"/>
    </row>
  </sheetData>
  <sheetProtection selectLockedCells="1" selectUnlockedCells="1"/>
  <mergeCells count="2">
    <mergeCell ref="A10:E10"/>
    <mergeCell ref="B12:K12"/>
  </mergeCells>
  <printOptions horizontalCentered="1"/>
  <pageMargins left="0.39375" right="0.19652777777777777" top="0.5902777777777778" bottom="0.78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16" sqref="B16:J16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6.375" style="0" customWidth="1"/>
    <col min="4" max="4" width="7.125" style="0" customWidth="1"/>
    <col min="5" max="5" width="8.25390625" style="1" customWidth="1"/>
    <col min="6" max="6" width="13.375" style="0" customWidth="1"/>
    <col min="7" max="7" width="9.75390625" style="0" customWidth="1"/>
    <col min="9" max="9" width="12.375" style="0" customWidth="1"/>
    <col min="10" max="10" width="13.00390625" style="0" customWidth="1"/>
    <col min="11" max="11" width="15.25390625" style="0" customWidth="1"/>
  </cols>
  <sheetData>
    <row r="1" ht="12.75">
      <c r="B1" s="2" t="s">
        <v>0</v>
      </c>
    </row>
    <row r="2" ht="12.75">
      <c r="B2" s="2"/>
    </row>
    <row r="3" spans="1:2" ht="12.75">
      <c r="A3" s="2" t="s">
        <v>166</v>
      </c>
      <c r="B3" s="2"/>
    </row>
    <row r="5" ht="12.75">
      <c r="B5" s="2"/>
    </row>
    <row r="6" spans="1:11" ht="63.75">
      <c r="A6" s="6" t="s">
        <v>3</v>
      </c>
      <c r="B6" s="6" t="s">
        <v>4</v>
      </c>
      <c r="C6" s="7" t="s">
        <v>5</v>
      </c>
      <c r="D6" s="7" t="s">
        <v>6</v>
      </c>
      <c r="E6" s="8" t="s">
        <v>7</v>
      </c>
      <c r="F6" s="7" t="s">
        <v>90</v>
      </c>
      <c r="G6" s="7" t="s">
        <v>9</v>
      </c>
      <c r="H6" s="7" t="s">
        <v>10</v>
      </c>
      <c r="I6" s="7" t="s">
        <v>72</v>
      </c>
      <c r="J6" s="7" t="s">
        <v>12</v>
      </c>
      <c r="K6" s="66" t="s">
        <v>38</v>
      </c>
    </row>
    <row r="7" spans="1:11" ht="12.75">
      <c r="A7" s="10"/>
      <c r="B7" s="10"/>
      <c r="C7" s="10"/>
      <c r="D7" s="11" t="s">
        <v>13</v>
      </c>
      <c r="E7" s="12" t="s">
        <v>14</v>
      </c>
      <c r="F7" s="11" t="s">
        <v>15</v>
      </c>
      <c r="G7" s="11" t="s">
        <v>16</v>
      </c>
      <c r="H7" s="11" t="s">
        <v>17</v>
      </c>
      <c r="I7" s="11" t="s">
        <v>18</v>
      </c>
      <c r="J7" s="94"/>
      <c r="K7" s="94"/>
    </row>
    <row r="8" spans="1:11" ht="25.5" customHeight="1">
      <c r="A8" s="239" t="s">
        <v>167</v>
      </c>
      <c r="B8" s="239"/>
      <c r="C8" s="239"/>
      <c r="D8" s="239"/>
      <c r="E8" s="239"/>
      <c r="F8" s="239"/>
      <c r="G8" s="239"/>
      <c r="H8" s="239"/>
      <c r="I8" s="239"/>
      <c r="J8" s="162"/>
      <c r="K8" s="162"/>
    </row>
    <row r="9" spans="1:11" ht="25.5">
      <c r="A9" s="239" t="s">
        <v>168</v>
      </c>
      <c r="B9" s="239"/>
      <c r="C9" s="15" t="s">
        <v>40</v>
      </c>
      <c r="D9" s="163">
        <v>1000</v>
      </c>
      <c r="E9" s="164"/>
      <c r="F9" s="165">
        <f>D9*E9</f>
        <v>0</v>
      </c>
      <c r="G9" s="21"/>
      <c r="H9" s="20">
        <f>F9*G9</f>
        <v>0</v>
      </c>
      <c r="I9" s="20">
        <f>F9+H9</f>
        <v>0</v>
      </c>
      <c r="J9" s="22"/>
      <c r="K9" s="22" t="s">
        <v>30</v>
      </c>
    </row>
    <row r="10" spans="1:11" ht="25.5">
      <c r="A10" s="239" t="s">
        <v>169</v>
      </c>
      <c r="B10" s="239"/>
      <c r="C10" s="15" t="s">
        <v>40</v>
      </c>
      <c r="D10" s="163">
        <v>1000</v>
      </c>
      <c r="E10" s="164"/>
      <c r="F10" s="165">
        <f>D10*E10</f>
        <v>0</v>
      </c>
      <c r="G10" s="21"/>
      <c r="H10" s="20">
        <f>F10*G10</f>
        <v>0</v>
      </c>
      <c r="I10" s="20">
        <f>F10+H10</f>
        <v>0</v>
      </c>
      <c r="J10" s="22"/>
      <c r="K10" s="22" t="s">
        <v>30</v>
      </c>
    </row>
    <row r="11" spans="1:11" ht="24" customHeight="1">
      <c r="A11" s="239" t="s">
        <v>170</v>
      </c>
      <c r="B11" s="239"/>
      <c r="C11" s="15" t="s">
        <v>40</v>
      </c>
      <c r="D11" s="163">
        <v>1000</v>
      </c>
      <c r="E11" s="164"/>
      <c r="F11" s="165">
        <f>D11*E11</f>
        <v>0</v>
      </c>
      <c r="G11" s="21"/>
      <c r="H11" s="20">
        <f>F11*G11</f>
        <v>0</v>
      </c>
      <c r="I11" s="20">
        <f>F11+H11</f>
        <v>0</v>
      </c>
      <c r="J11" s="22"/>
      <c r="K11" s="22"/>
    </row>
    <row r="12" spans="1:11" ht="25.5">
      <c r="A12" s="238" t="s">
        <v>171</v>
      </c>
      <c r="B12" s="238"/>
      <c r="C12" s="15" t="s">
        <v>40</v>
      </c>
      <c r="D12" s="166">
        <v>1200</v>
      </c>
      <c r="E12" s="164"/>
      <c r="F12" s="165">
        <f>D12*E12</f>
        <v>0</v>
      </c>
      <c r="G12" s="21"/>
      <c r="H12" s="20">
        <f>F12*G12</f>
        <v>0</v>
      </c>
      <c r="I12" s="20">
        <f>F12+H12</f>
        <v>0</v>
      </c>
      <c r="J12" s="22"/>
      <c r="K12" s="22" t="s">
        <v>30</v>
      </c>
    </row>
    <row r="13" spans="1:11" ht="12.75">
      <c r="A13" s="228" t="s">
        <v>104</v>
      </c>
      <c r="B13" s="228"/>
      <c r="C13" s="228"/>
      <c r="D13" s="228"/>
      <c r="E13" s="228"/>
      <c r="F13" s="27">
        <f>SUM(F9:F12)</f>
        <v>0</v>
      </c>
      <c r="G13" s="233"/>
      <c r="H13" s="233"/>
      <c r="I13" s="167">
        <f>SUM(I9:I12)</f>
        <v>0</v>
      </c>
      <c r="J13" s="92"/>
      <c r="K13" s="92"/>
    </row>
    <row r="16" spans="2:11" ht="28.5" customHeight="1">
      <c r="B16" s="227" t="s">
        <v>228</v>
      </c>
      <c r="C16" s="227"/>
      <c r="D16" s="227"/>
      <c r="E16" s="227"/>
      <c r="F16" s="227"/>
      <c r="G16" s="227"/>
      <c r="H16" s="227"/>
      <c r="I16" s="227"/>
      <c r="J16" s="227"/>
      <c r="K16" s="2"/>
    </row>
  </sheetData>
  <sheetProtection selectLockedCells="1" selectUnlockedCells="1"/>
  <mergeCells count="8">
    <mergeCell ref="A8:I8"/>
    <mergeCell ref="A9:B9"/>
    <mergeCell ref="A10:B10"/>
    <mergeCell ref="A11:B11"/>
    <mergeCell ref="A12:B12"/>
    <mergeCell ref="A13:E13"/>
    <mergeCell ref="G13:H13"/>
    <mergeCell ref="B16:J16"/>
  </mergeCells>
  <printOptions/>
  <pageMargins left="0.7875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I36" sqref="I36"/>
    </sheetView>
  </sheetViews>
  <sheetFormatPr defaultColWidth="9.00390625" defaultRowHeight="12.75"/>
  <cols>
    <col min="1" max="1" width="14.375" style="0" customWidth="1"/>
    <col min="2" max="2" width="35.75390625" style="0" customWidth="1"/>
    <col min="3" max="3" width="6.125" style="0" customWidth="1"/>
    <col min="4" max="4" width="6.00390625" style="0" customWidth="1"/>
    <col min="5" max="5" width="10.375" style="0" customWidth="1"/>
    <col min="6" max="6" width="11.375" style="0" customWidth="1"/>
    <col min="7" max="7" width="5.00390625" style="0" customWidth="1"/>
    <col min="8" max="8" width="10.125" style="0" customWidth="1"/>
    <col min="9" max="9" width="11.375" style="0" customWidth="1"/>
    <col min="10" max="10" width="10.875" style="0" customWidth="1"/>
    <col min="11" max="11" width="11.375" style="0" customWidth="1"/>
  </cols>
  <sheetData>
    <row r="1" ht="12.75">
      <c r="B1" s="2" t="s">
        <v>0</v>
      </c>
    </row>
    <row r="2" spans="1:6" ht="12.75">
      <c r="A2" s="2"/>
      <c r="B2" s="2"/>
      <c r="F2" t="s">
        <v>2</v>
      </c>
    </row>
    <row r="3" spans="1:2" ht="12.75">
      <c r="A3" s="2" t="s">
        <v>172</v>
      </c>
      <c r="B3" s="168"/>
    </row>
    <row r="5" ht="12.75">
      <c r="B5" s="2"/>
    </row>
    <row r="6" spans="1:11" ht="63.75">
      <c r="A6" s="6" t="s">
        <v>3</v>
      </c>
      <c r="B6" s="6" t="s">
        <v>118</v>
      </c>
      <c r="C6" s="7" t="s">
        <v>5</v>
      </c>
      <c r="D6" s="7" t="s">
        <v>6</v>
      </c>
      <c r="E6" s="7" t="s">
        <v>7</v>
      </c>
      <c r="F6" s="7" t="s">
        <v>90</v>
      </c>
      <c r="G6" s="7" t="s">
        <v>9</v>
      </c>
      <c r="H6" s="7" t="s">
        <v>10</v>
      </c>
      <c r="I6" s="7" t="s">
        <v>72</v>
      </c>
      <c r="J6" s="7" t="s">
        <v>12</v>
      </c>
      <c r="K6" s="7" t="s">
        <v>173</v>
      </c>
    </row>
    <row r="7" spans="1:11" ht="12.75">
      <c r="A7" s="10"/>
      <c r="B7" s="10"/>
      <c r="C7" s="10"/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1" t="s">
        <v>18</v>
      </c>
      <c r="J7" s="94"/>
      <c r="K7" s="94"/>
    </row>
    <row r="8" spans="1:11" ht="24.75" customHeight="1">
      <c r="A8" s="243" t="s">
        <v>174</v>
      </c>
      <c r="B8" s="243"/>
      <c r="C8" s="243"/>
      <c r="D8" s="243"/>
      <c r="E8" s="243"/>
      <c r="F8" s="243"/>
      <c r="G8" s="243"/>
      <c r="H8" s="243"/>
      <c r="I8" s="243"/>
      <c r="J8" s="162"/>
      <c r="K8" s="162"/>
    </row>
    <row r="9" spans="1:11" ht="12.75" customHeight="1">
      <c r="A9" s="241" t="s">
        <v>175</v>
      </c>
      <c r="B9" s="241"/>
      <c r="C9" s="77" t="s">
        <v>40</v>
      </c>
      <c r="D9" s="95">
        <v>120</v>
      </c>
      <c r="E9" s="20"/>
      <c r="F9" s="20">
        <f aca="true" t="shared" si="0" ref="F9:F14">D9*E9</f>
        <v>0</v>
      </c>
      <c r="G9" s="21"/>
      <c r="H9" s="20">
        <f aca="true" t="shared" si="1" ref="H9:H14">F9*G9</f>
        <v>0</v>
      </c>
      <c r="I9" s="20">
        <f aca="true" t="shared" si="2" ref="I9:I14">F9+H9</f>
        <v>0</v>
      </c>
      <c r="J9" s="22"/>
      <c r="K9" s="22"/>
    </row>
    <row r="10" spans="1:11" ht="12.75" customHeight="1">
      <c r="A10" s="241" t="s">
        <v>176</v>
      </c>
      <c r="B10" s="241"/>
      <c r="C10" s="77" t="s">
        <v>40</v>
      </c>
      <c r="D10" s="95">
        <v>60</v>
      </c>
      <c r="E10" s="20"/>
      <c r="F10" s="20">
        <f t="shared" si="0"/>
        <v>0</v>
      </c>
      <c r="G10" s="21"/>
      <c r="H10" s="20">
        <f t="shared" si="1"/>
        <v>0</v>
      </c>
      <c r="I10" s="20">
        <f t="shared" si="2"/>
        <v>0</v>
      </c>
      <c r="J10" s="22"/>
      <c r="K10" s="22"/>
    </row>
    <row r="11" spans="1:11" ht="12.75" customHeight="1">
      <c r="A11" s="241" t="s">
        <v>177</v>
      </c>
      <c r="B11" s="241"/>
      <c r="C11" s="77" t="s">
        <v>40</v>
      </c>
      <c r="D11" s="95">
        <v>30</v>
      </c>
      <c r="E11" s="20"/>
      <c r="F11" s="20">
        <f t="shared" si="0"/>
        <v>0</v>
      </c>
      <c r="G11" s="21"/>
      <c r="H11" s="20">
        <f t="shared" si="1"/>
        <v>0</v>
      </c>
      <c r="I11" s="20">
        <f t="shared" si="2"/>
        <v>0</v>
      </c>
      <c r="J11" s="22"/>
      <c r="K11" s="22"/>
    </row>
    <row r="12" spans="1:11" ht="12.75" customHeight="1">
      <c r="A12" s="241" t="s">
        <v>178</v>
      </c>
      <c r="B12" s="241"/>
      <c r="C12" s="77" t="s">
        <v>40</v>
      </c>
      <c r="D12" s="95">
        <v>30</v>
      </c>
      <c r="E12" s="20"/>
      <c r="F12" s="20">
        <f t="shared" si="0"/>
        <v>0</v>
      </c>
      <c r="G12" s="21"/>
      <c r="H12" s="20">
        <f t="shared" si="1"/>
        <v>0</v>
      </c>
      <c r="I12" s="20">
        <f t="shared" si="2"/>
        <v>0</v>
      </c>
      <c r="J12" s="22"/>
      <c r="K12" s="22"/>
    </row>
    <row r="13" spans="1:11" ht="12.75" customHeight="1">
      <c r="A13" s="241" t="s">
        <v>179</v>
      </c>
      <c r="B13" s="241"/>
      <c r="C13" s="77" t="s">
        <v>40</v>
      </c>
      <c r="D13" s="95">
        <v>30</v>
      </c>
      <c r="E13" s="20"/>
      <c r="F13" s="20">
        <f t="shared" si="0"/>
        <v>0</v>
      </c>
      <c r="G13" s="21"/>
      <c r="H13" s="20">
        <f t="shared" si="1"/>
        <v>0</v>
      </c>
      <c r="I13" s="20">
        <f t="shared" si="2"/>
        <v>0</v>
      </c>
      <c r="J13" s="22"/>
      <c r="K13" s="22"/>
    </row>
    <row r="14" spans="1:11" ht="12.75" customHeight="1">
      <c r="A14" s="242" t="s">
        <v>180</v>
      </c>
      <c r="B14" s="242"/>
      <c r="C14" s="169" t="s">
        <v>40</v>
      </c>
      <c r="D14" s="101">
        <v>120</v>
      </c>
      <c r="E14" s="60"/>
      <c r="F14" s="20">
        <f t="shared" si="0"/>
        <v>0</v>
      </c>
      <c r="G14" s="21"/>
      <c r="H14" s="20">
        <f t="shared" si="1"/>
        <v>0</v>
      </c>
      <c r="I14" s="20">
        <f t="shared" si="2"/>
        <v>0</v>
      </c>
      <c r="J14" s="22"/>
      <c r="K14" s="22"/>
    </row>
    <row r="15" spans="1:11" ht="12.75">
      <c r="A15" s="228" t="s">
        <v>31</v>
      </c>
      <c r="B15" s="228"/>
      <c r="C15" s="228"/>
      <c r="D15" s="228"/>
      <c r="E15" s="228"/>
      <c r="F15" s="27">
        <f>SUM(F9:F14)</f>
        <v>0</v>
      </c>
      <c r="G15" s="28" t="s">
        <v>2</v>
      </c>
      <c r="H15" s="29" t="s">
        <v>2</v>
      </c>
      <c r="I15" s="27">
        <f>SUM(I9:I14)</f>
        <v>0</v>
      </c>
      <c r="J15" s="92"/>
      <c r="K15" s="92"/>
    </row>
    <row r="16" ht="12.75">
      <c r="I16" s="170"/>
    </row>
    <row r="17" spans="1:11" ht="24.75" customHeight="1">
      <c r="A17" s="240" t="s">
        <v>181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18" spans="2:13" ht="27" customHeight="1">
      <c r="B18" s="227" t="s">
        <v>230</v>
      </c>
      <c r="C18" s="227"/>
      <c r="D18" s="227"/>
      <c r="E18" s="227"/>
      <c r="F18" s="227"/>
      <c r="G18" s="227"/>
      <c r="H18" s="227"/>
      <c r="I18" s="227"/>
      <c r="J18" s="227"/>
      <c r="K18" s="2"/>
      <c r="L18" s="2"/>
      <c r="M18" s="2"/>
    </row>
  </sheetData>
  <sheetProtection selectLockedCells="1" selectUnlockedCells="1"/>
  <mergeCells count="10">
    <mergeCell ref="A8:I8"/>
    <mergeCell ref="A9:B9"/>
    <mergeCell ref="A10:B10"/>
    <mergeCell ref="A11:B11"/>
    <mergeCell ref="A17:K17"/>
    <mergeCell ref="B18:J18"/>
    <mergeCell ref="A12:B12"/>
    <mergeCell ref="A13:B13"/>
    <mergeCell ref="A14:B14"/>
    <mergeCell ref="A15:E15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1">
      <selection activeCell="F24" sqref="F24"/>
    </sheetView>
  </sheetViews>
  <sheetFormatPr defaultColWidth="9.00390625" defaultRowHeight="12.75"/>
  <cols>
    <col min="1" max="1" width="3.375" style="0" customWidth="1"/>
    <col min="2" max="2" width="51.00390625" style="0" customWidth="1"/>
    <col min="3" max="3" width="4.625" style="0" customWidth="1"/>
    <col min="4" max="4" width="6.25390625" style="0" customWidth="1"/>
    <col min="5" max="5" width="7.00390625" style="0" customWidth="1"/>
    <col min="6" max="6" width="11.125" style="0" customWidth="1"/>
    <col min="7" max="7" width="4.625" style="0" customWidth="1"/>
    <col min="8" max="8" width="10.125" style="0" customWidth="1"/>
    <col min="9" max="9" width="11.625" style="0" customWidth="1"/>
    <col min="10" max="10" width="9.375" style="0" customWidth="1"/>
    <col min="11" max="11" width="10.625" style="0" customWidth="1"/>
  </cols>
  <sheetData>
    <row r="1" ht="12.75">
      <c r="B1" s="2" t="s">
        <v>0</v>
      </c>
    </row>
    <row r="2" ht="12.75">
      <c r="B2" s="171"/>
    </row>
    <row r="3" spans="1:6" ht="7.5" customHeight="1">
      <c r="A3" s="2"/>
      <c r="B3" s="2"/>
      <c r="F3" t="s">
        <v>2</v>
      </c>
    </row>
    <row r="4" spans="1:2" ht="16.5" customHeight="1">
      <c r="A4" s="2" t="s">
        <v>182</v>
      </c>
      <c r="B4" s="2"/>
    </row>
    <row r="5" ht="7.5" customHeight="1"/>
    <row r="6" ht="7.5" customHeight="1">
      <c r="B6" s="2"/>
    </row>
    <row r="7" spans="1:11" ht="70.5" customHeight="1">
      <c r="A7" s="218" t="s">
        <v>3</v>
      </c>
      <c r="B7" s="218" t="s">
        <v>4</v>
      </c>
      <c r="C7" s="219" t="s">
        <v>5</v>
      </c>
      <c r="D7" s="219" t="s">
        <v>6</v>
      </c>
      <c r="E7" s="219" t="s">
        <v>7</v>
      </c>
      <c r="F7" s="219" t="s">
        <v>90</v>
      </c>
      <c r="G7" s="219" t="s">
        <v>9</v>
      </c>
      <c r="H7" s="219" t="s">
        <v>10</v>
      </c>
      <c r="I7" s="219" t="s">
        <v>72</v>
      </c>
      <c r="J7" s="219" t="s">
        <v>12</v>
      </c>
      <c r="K7" s="219" t="s">
        <v>183</v>
      </c>
    </row>
    <row r="8" spans="1:11" ht="12.75">
      <c r="A8" s="172"/>
      <c r="B8" s="172"/>
      <c r="C8" s="173"/>
      <c r="D8" s="174" t="s">
        <v>13</v>
      </c>
      <c r="E8" s="174" t="s">
        <v>14</v>
      </c>
      <c r="F8" s="174" t="s">
        <v>15</v>
      </c>
      <c r="G8" s="174" t="s">
        <v>16</v>
      </c>
      <c r="H8" s="174" t="s">
        <v>17</v>
      </c>
      <c r="I8" s="11" t="s">
        <v>18</v>
      </c>
      <c r="J8" s="220"/>
      <c r="K8" s="220"/>
    </row>
    <row r="9" spans="1:11" ht="69" customHeight="1">
      <c r="A9" s="72" t="s">
        <v>184</v>
      </c>
      <c r="B9" s="175" t="s">
        <v>185</v>
      </c>
      <c r="C9" s="176" t="s">
        <v>40</v>
      </c>
      <c r="D9" s="177">
        <v>3600</v>
      </c>
      <c r="E9" s="178"/>
      <c r="F9" s="179">
        <f aca="true" t="shared" si="0" ref="F9:F15">D9*E9</f>
        <v>0</v>
      </c>
      <c r="G9" s="180"/>
      <c r="H9" s="181">
        <f aca="true" t="shared" si="1" ref="H9:H15">F9*G9</f>
        <v>0</v>
      </c>
      <c r="I9" s="181">
        <f aca="true" t="shared" si="2" ref="I9:I15">F9+H9</f>
        <v>0</v>
      </c>
      <c r="J9" s="182"/>
      <c r="K9" s="182"/>
    </row>
    <row r="10" spans="1:11" ht="12.75" customHeight="1" hidden="1">
      <c r="A10" s="72" t="s">
        <v>186</v>
      </c>
      <c r="B10" s="183" t="s">
        <v>187</v>
      </c>
      <c r="C10" s="176" t="s">
        <v>40</v>
      </c>
      <c r="D10" s="177">
        <v>1200</v>
      </c>
      <c r="E10" s="178"/>
      <c r="F10" s="179">
        <f t="shared" si="0"/>
        <v>0</v>
      </c>
      <c r="G10" s="180"/>
      <c r="H10" s="181">
        <f t="shared" si="1"/>
        <v>0</v>
      </c>
      <c r="I10" s="181">
        <f t="shared" si="2"/>
        <v>0</v>
      </c>
      <c r="J10" s="182"/>
      <c r="K10" s="182"/>
    </row>
    <row r="11" spans="1:11" ht="83.25" customHeight="1">
      <c r="A11" s="72">
        <v>2</v>
      </c>
      <c r="B11" s="175" t="s">
        <v>188</v>
      </c>
      <c r="C11" s="176" t="s">
        <v>40</v>
      </c>
      <c r="D11" s="177">
        <v>1400</v>
      </c>
      <c r="E11" s="178"/>
      <c r="F11" s="179">
        <f t="shared" si="0"/>
        <v>0</v>
      </c>
      <c r="G11" s="180"/>
      <c r="H11" s="181">
        <f t="shared" si="1"/>
        <v>0</v>
      </c>
      <c r="I11" s="181">
        <f t="shared" si="2"/>
        <v>0</v>
      </c>
      <c r="J11" s="182"/>
      <c r="K11" s="182"/>
    </row>
    <row r="12" spans="1:11" ht="39.75" customHeight="1">
      <c r="A12" s="184">
        <v>3</v>
      </c>
      <c r="B12" s="185" t="s">
        <v>189</v>
      </c>
      <c r="C12" s="176" t="s">
        <v>81</v>
      </c>
      <c r="D12" s="177">
        <v>600</v>
      </c>
      <c r="E12" s="178"/>
      <c r="F12" s="179">
        <f t="shared" si="0"/>
        <v>0</v>
      </c>
      <c r="G12" s="180"/>
      <c r="H12" s="181">
        <f t="shared" si="1"/>
        <v>0</v>
      </c>
      <c r="I12" s="181">
        <f t="shared" si="2"/>
        <v>0</v>
      </c>
      <c r="J12" s="182"/>
      <c r="K12" s="182"/>
    </row>
    <row r="13" spans="1:11" ht="42" customHeight="1">
      <c r="A13" s="72">
        <v>4</v>
      </c>
      <c r="B13" s="186" t="s">
        <v>190</v>
      </c>
      <c r="C13" s="176" t="s">
        <v>191</v>
      </c>
      <c r="D13" s="177">
        <v>500</v>
      </c>
      <c r="E13" s="178"/>
      <c r="F13" s="179">
        <f t="shared" si="0"/>
        <v>0</v>
      </c>
      <c r="G13" s="180"/>
      <c r="H13" s="181">
        <f t="shared" si="1"/>
        <v>0</v>
      </c>
      <c r="I13" s="181">
        <f t="shared" si="2"/>
        <v>0</v>
      </c>
      <c r="J13" s="182"/>
      <c r="K13" s="182"/>
    </row>
    <row r="14" spans="1:11" ht="51" customHeight="1">
      <c r="A14" s="187">
        <v>5</v>
      </c>
      <c r="B14" s="188" t="s">
        <v>192</v>
      </c>
      <c r="C14" s="72" t="s">
        <v>65</v>
      </c>
      <c r="D14" s="177">
        <v>500</v>
      </c>
      <c r="E14" s="178"/>
      <c r="F14" s="179">
        <f t="shared" si="0"/>
        <v>0</v>
      </c>
      <c r="G14" s="180"/>
      <c r="H14" s="181">
        <f t="shared" si="1"/>
        <v>0</v>
      </c>
      <c r="I14" s="181">
        <f t="shared" si="2"/>
        <v>0</v>
      </c>
      <c r="J14" s="182"/>
      <c r="K14" s="182"/>
    </row>
    <row r="15" spans="1:11" ht="44.25" customHeight="1">
      <c r="A15" s="72">
        <v>6</v>
      </c>
      <c r="B15" s="186" t="s">
        <v>193</v>
      </c>
      <c r="C15" s="72" t="s">
        <v>65</v>
      </c>
      <c r="D15" s="177">
        <v>500</v>
      </c>
      <c r="E15" s="178"/>
      <c r="F15" s="189">
        <f t="shared" si="0"/>
        <v>0</v>
      </c>
      <c r="G15" s="180"/>
      <c r="H15" s="181">
        <f t="shared" si="1"/>
        <v>0</v>
      </c>
      <c r="I15" s="181">
        <f t="shared" si="2"/>
        <v>0</v>
      </c>
      <c r="J15" s="182"/>
      <c r="K15" s="182"/>
    </row>
    <row r="16" spans="1:9" ht="12.75">
      <c r="A16" s="244" t="s">
        <v>104</v>
      </c>
      <c r="B16" s="244"/>
      <c r="C16" s="244"/>
      <c r="D16" s="244"/>
      <c r="E16" s="244"/>
      <c r="F16" s="191">
        <f>SUM(F9:F15)</f>
        <v>0</v>
      </c>
      <c r="G16" s="14"/>
      <c r="H16" s="14"/>
      <c r="I16" s="192">
        <f>SUM(I9:I15)</f>
        <v>0</v>
      </c>
    </row>
    <row r="17" ht="14.25" customHeight="1">
      <c r="F17" s="193"/>
    </row>
    <row r="18" spans="2:9" ht="120.75" customHeight="1">
      <c r="B18" s="245" t="s">
        <v>194</v>
      </c>
      <c r="C18" s="245"/>
      <c r="D18" s="245"/>
      <c r="E18" s="245"/>
      <c r="F18" s="245"/>
      <c r="G18" s="245"/>
      <c r="H18" s="245"/>
      <c r="I18" s="245"/>
    </row>
    <row r="21" spans="2:10" ht="27.75" customHeight="1">
      <c r="B21" s="227" t="s">
        <v>228</v>
      </c>
      <c r="C21" s="227"/>
      <c r="D21" s="227"/>
      <c r="E21" s="227"/>
      <c r="F21" s="227"/>
      <c r="G21" s="227"/>
      <c r="H21" s="227"/>
      <c r="I21" s="227"/>
      <c r="J21" s="227"/>
    </row>
    <row r="22" spans="2:10" ht="27.75" customHeight="1">
      <c r="B22" s="9"/>
      <c r="C22" s="9"/>
      <c r="D22" s="9"/>
      <c r="E22" s="9"/>
      <c r="F22" s="9"/>
      <c r="G22" s="9"/>
      <c r="H22" s="9"/>
      <c r="I22" s="9"/>
      <c r="J22" s="9"/>
    </row>
    <row r="23" spans="2:10" ht="27.75" customHeight="1">
      <c r="B23" s="9"/>
      <c r="C23" s="9"/>
      <c r="D23" s="9"/>
      <c r="E23" s="9"/>
      <c r="F23" s="9"/>
      <c r="G23" s="9"/>
      <c r="H23" s="9"/>
      <c r="I23" s="9"/>
      <c r="J23" s="9"/>
    </row>
    <row r="24" spans="2:10" ht="27.75" customHeight="1">
      <c r="B24" s="9"/>
      <c r="C24" s="9"/>
      <c r="D24" s="9"/>
      <c r="E24" s="9"/>
      <c r="F24" s="9"/>
      <c r="G24" s="9"/>
      <c r="H24" s="9"/>
      <c r="I24" s="9"/>
      <c r="J24" s="9"/>
    </row>
  </sheetData>
  <sheetProtection selectLockedCells="1" selectUnlockedCells="1"/>
  <mergeCells count="3">
    <mergeCell ref="A16:E16"/>
    <mergeCell ref="B18:I18"/>
    <mergeCell ref="B21:J2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0">
      <selection activeCell="H43" sqref="H43"/>
    </sheetView>
  </sheetViews>
  <sheetFormatPr defaultColWidth="9.00390625" defaultRowHeight="12.75"/>
  <cols>
    <col min="1" max="1" width="3.375" style="0" customWidth="1"/>
    <col min="2" max="2" width="51.00390625" style="0" customWidth="1"/>
    <col min="3" max="3" width="4.625" style="0" customWidth="1"/>
    <col min="4" max="4" width="6.25390625" style="0" customWidth="1"/>
    <col min="5" max="5" width="7.00390625" style="0" customWidth="1"/>
    <col min="6" max="6" width="11.125" style="0" customWidth="1"/>
    <col min="7" max="7" width="4.625" style="0" customWidth="1"/>
    <col min="8" max="8" width="10.125" style="0" customWidth="1"/>
    <col min="9" max="9" width="11.625" style="0" customWidth="1"/>
    <col min="10" max="10" width="9.375" style="0" customWidth="1"/>
    <col min="11" max="11" width="10.625" style="0" customWidth="1"/>
  </cols>
  <sheetData>
    <row r="1" ht="12.75">
      <c r="B1" s="171"/>
    </row>
    <row r="2" spans="1:6" ht="12.75">
      <c r="A2" s="2"/>
      <c r="B2" s="2"/>
      <c r="F2" t="s">
        <v>2</v>
      </c>
    </row>
    <row r="4" ht="12.75">
      <c r="B4" s="2" t="s">
        <v>0</v>
      </c>
    </row>
    <row r="5" spans="1:2" ht="12.75">
      <c r="A5" s="2" t="s">
        <v>195</v>
      </c>
      <c r="B5" s="2"/>
    </row>
    <row r="6" spans="1:11" ht="63.75">
      <c r="A6" s="218" t="s">
        <v>3</v>
      </c>
      <c r="B6" s="218" t="s">
        <v>4</v>
      </c>
      <c r="C6" s="219" t="s">
        <v>5</v>
      </c>
      <c r="D6" s="219" t="s">
        <v>6</v>
      </c>
      <c r="E6" s="219" t="s">
        <v>7</v>
      </c>
      <c r="F6" s="219" t="s">
        <v>90</v>
      </c>
      <c r="G6" s="219" t="s">
        <v>9</v>
      </c>
      <c r="H6" s="219" t="s">
        <v>10</v>
      </c>
      <c r="I6" s="219" t="s">
        <v>72</v>
      </c>
      <c r="J6" s="219" t="s">
        <v>12</v>
      </c>
      <c r="K6" s="219" t="s">
        <v>183</v>
      </c>
    </row>
    <row r="7" spans="1:11" ht="12.75">
      <c r="A7" s="172"/>
      <c r="B7" s="172"/>
      <c r="C7" s="173"/>
      <c r="D7" s="174" t="s">
        <v>13</v>
      </c>
      <c r="E7" s="174" t="s">
        <v>14</v>
      </c>
      <c r="F7" s="174" t="s">
        <v>15</v>
      </c>
      <c r="G7" s="174" t="s">
        <v>16</v>
      </c>
      <c r="H7" s="174" t="s">
        <v>17</v>
      </c>
      <c r="I7" s="11" t="s">
        <v>18</v>
      </c>
      <c r="J7" s="220"/>
      <c r="K7" s="220"/>
    </row>
    <row r="8" spans="1:11" ht="132" customHeight="1">
      <c r="A8" s="194">
        <v>1</v>
      </c>
      <c r="B8" s="195" t="s">
        <v>196</v>
      </c>
      <c r="C8" s="176" t="s">
        <v>65</v>
      </c>
      <c r="D8" s="177">
        <v>30</v>
      </c>
      <c r="E8" s="178"/>
      <c r="F8" s="179">
        <f aca="true" t="shared" si="0" ref="F8:F13">D8*E8</f>
        <v>0</v>
      </c>
      <c r="G8" s="180"/>
      <c r="H8" s="181">
        <f aca="true" t="shared" si="1" ref="H8:H13">F8*G8</f>
        <v>0</v>
      </c>
      <c r="I8" s="181">
        <f aca="true" t="shared" si="2" ref="I8:I13">F8+H8</f>
        <v>0</v>
      </c>
      <c r="J8" s="182"/>
      <c r="K8" s="182"/>
    </row>
    <row r="9" spans="1:11" ht="132.75" customHeight="1">
      <c r="A9" s="194">
        <v>2</v>
      </c>
      <c r="B9" s="195" t="s">
        <v>197</v>
      </c>
      <c r="C9" s="176" t="s">
        <v>65</v>
      </c>
      <c r="D9" s="177">
        <v>6</v>
      </c>
      <c r="E9" s="178"/>
      <c r="F9" s="179">
        <f t="shared" si="0"/>
        <v>0</v>
      </c>
      <c r="G9" s="180"/>
      <c r="H9" s="181">
        <f t="shared" si="1"/>
        <v>0</v>
      </c>
      <c r="I9" s="181">
        <f t="shared" si="2"/>
        <v>0</v>
      </c>
      <c r="J9" s="182"/>
      <c r="K9" s="182"/>
    </row>
    <row r="10" spans="1:11" ht="36.75" customHeight="1">
      <c r="A10" s="194">
        <v>3</v>
      </c>
      <c r="B10" s="195" t="s">
        <v>198</v>
      </c>
      <c r="C10" s="176" t="s">
        <v>40</v>
      </c>
      <c r="D10" s="177">
        <v>1</v>
      </c>
      <c r="E10" s="178"/>
      <c r="F10" s="179">
        <f t="shared" si="0"/>
        <v>0</v>
      </c>
      <c r="G10" s="180"/>
      <c r="H10" s="181">
        <f t="shared" si="1"/>
        <v>0</v>
      </c>
      <c r="I10" s="181">
        <f t="shared" si="2"/>
        <v>0</v>
      </c>
      <c r="J10" s="182"/>
      <c r="K10" s="182"/>
    </row>
    <row r="11" spans="1:11" ht="41.25" customHeight="1">
      <c r="A11" s="194">
        <v>4</v>
      </c>
      <c r="B11" s="196" t="s">
        <v>199</v>
      </c>
      <c r="C11" s="176" t="s">
        <v>65</v>
      </c>
      <c r="D11" s="177">
        <v>20</v>
      </c>
      <c r="E11" s="178"/>
      <c r="F11" s="179">
        <f t="shared" si="0"/>
        <v>0</v>
      </c>
      <c r="G11" s="180"/>
      <c r="H11" s="181">
        <f t="shared" si="1"/>
        <v>0</v>
      </c>
      <c r="I11" s="181">
        <f t="shared" si="2"/>
        <v>0</v>
      </c>
      <c r="J11" s="182"/>
      <c r="K11" s="182"/>
    </row>
    <row r="12" spans="1:11" ht="40.5" customHeight="1">
      <c r="A12" s="194">
        <v>5</v>
      </c>
      <c r="B12" s="186" t="s">
        <v>200</v>
      </c>
      <c r="C12" s="176" t="s">
        <v>65</v>
      </c>
      <c r="D12" s="177">
        <v>6</v>
      </c>
      <c r="E12" s="178"/>
      <c r="F12" s="179">
        <f t="shared" si="0"/>
        <v>0</v>
      </c>
      <c r="G12" s="180"/>
      <c r="H12" s="181">
        <f t="shared" si="1"/>
        <v>0</v>
      </c>
      <c r="I12" s="181">
        <f t="shared" si="2"/>
        <v>0</v>
      </c>
      <c r="J12" s="182"/>
      <c r="K12" s="182"/>
    </row>
    <row r="13" spans="1:11" ht="37.5" customHeight="1">
      <c r="A13" s="194">
        <v>6</v>
      </c>
      <c r="B13" s="186" t="s">
        <v>201</v>
      </c>
      <c r="C13" s="176" t="s">
        <v>191</v>
      </c>
      <c r="D13" s="177">
        <v>50</v>
      </c>
      <c r="E13" s="178"/>
      <c r="F13" s="179">
        <f t="shared" si="0"/>
        <v>0</v>
      </c>
      <c r="G13" s="180"/>
      <c r="H13" s="181">
        <f t="shared" si="1"/>
        <v>0</v>
      </c>
      <c r="I13" s="181">
        <f t="shared" si="2"/>
        <v>0</v>
      </c>
      <c r="J13" s="182"/>
      <c r="K13" s="182"/>
    </row>
    <row r="14" spans="1:9" ht="12.75">
      <c r="A14" s="194"/>
      <c r="B14" s="190"/>
      <c r="C14" s="190"/>
      <c r="D14" s="190"/>
      <c r="E14" s="190"/>
      <c r="F14" s="191">
        <f>SUM(F8:F13)</f>
        <v>0</v>
      </c>
      <c r="G14" s="14"/>
      <c r="H14" s="14"/>
      <c r="I14" s="192">
        <f>SUM(I8:I13)</f>
        <v>0</v>
      </c>
    </row>
    <row r="15" ht="12.75">
      <c r="F15" s="193"/>
    </row>
    <row r="16" ht="12.75">
      <c r="A16" s="2"/>
    </row>
    <row r="17" ht="12.75">
      <c r="A17" s="2"/>
    </row>
    <row r="18" spans="1:10" ht="24.75" customHeight="1">
      <c r="A18" s="2"/>
      <c r="B18" s="227" t="s">
        <v>228</v>
      </c>
      <c r="C18" s="227"/>
      <c r="D18" s="227"/>
      <c r="E18" s="227"/>
      <c r="F18" s="227"/>
      <c r="G18" s="227"/>
      <c r="H18" s="227"/>
      <c r="I18" s="227"/>
      <c r="J18" s="227"/>
    </row>
    <row r="19" spans="1:10" ht="12.75">
      <c r="A19" s="2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2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2"/>
      <c r="B21" s="9"/>
      <c r="C21" s="9"/>
      <c r="D21" s="9"/>
      <c r="E21" s="9"/>
      <c r="F21" s="9"/>
      <c r="G21" s="9"/>
      <c r="H21" s="9"/>
      <c r="I21" s="9"/>
      <c r="J21" s="9"/>
    </row>
  </sheetData>
  <sheetProtection selectLockedCells="1" selectUnlockedCells="1"/>
  <mergeCells count="1">
    <mergeCell ref="B18:J1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F41" sqref="F41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8.75390625" style="1" customWidth="1"/>
    <col min="6" max="6" width="14.25390625" style="0" customWidth="1"/>
    <col min="7" max="7" width="5.25390625" style="0" customWidth="1"/>
    <col min="8" max="8" width="12.875" style="0" customWidth="1"/>
    <col min="9" max="9" width="15.375" style="0" customWidth="1"/>
    <col min="10" max="10" width="16.125" style="0" customWidth="1"/>
    <col min="11" max="11" width="10.625" style="0" customWidth="1"/>
    <col min="13" max="13" width="36.25390625" style="0" customWidth="1"/>
  </cols>
  <sheetData>
    <row r="1" ht="12.75">
      <c r="E1"/>
    </row>
    <row r="2" spans="2:5" ht="12.75">
      <c r="B2" s="2" t="s">
        <v>0</v>
      </c>
      <c r="E2"/>
    </row>
    <row r="3" ht="12.75">
      <c r="E3"/>
    </row>
    <row r="4" spans="1:11" ht="12.75">
      <c r="A4" s="3" t="s">
        <v>36</v>
      </c>
      <c r="B4" s="3"/>
      <c r="C4" s="4"/>
      <c r="D4" s="4"/>
      <c r="E4" s="5"/>
      <c r="F4" s="4"/>
      <c r="G4" s="4"/>
      <c r="H4" s="4"/>
      <c r="I4" s="4"/>
      <c r="J4" s="4"/>
      <c r="K4" s="4"/>
    </row>
    <row r="5" spans="1:11" ht="12.75">
      <c r="A5" s="4"/>
      <c r="B5" s="3" t="s">
        <v>2</v>
      </c>
      <c r="C5" s="4"/>
      <c r="D5" s="4"/>
      <c r="E5" s="5"/>
      <c r="F5" s="4"/>
      <c r="G5" s="4"/>
      <c r="H5" s="4"/>
      <c r="I5" s="4"/>
      <c r="J5" s="4"/>
      <c r="K5" s="4"/>
    </row>
    <row r="6" spans="1:11" ht="73.5" customHeight="1">
      <c r="A6" s="6" t="s">
        <v>3</v>
      </c>
      <c r="B6" s="6" t="s">
        <v>4</v>
      </c>
      <c r="C6" s="7" t="s">
        <v>5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  <c r="I6" s="7" t="s">
        <v>37</v>
      </c>
      <c r="J6" s="7" t="s">
        <v>12</v>
      </c>
      <c r="K6" s="7" t="s">
        <v>38</v>
      </c>
    </row>
    <row r="7" spans="1:11" ht="12.75">
      <c r="A7" s="10"/>
      <c r="B7" s="10"/>
      <c r="C7" s="10"/>
      <c r="D7" s="11" t="s">
        <v>13</v>
      </c>
      <c r="E7" s="12" t="s">
        <v>14</v>
      </c>
      <c r="F7" s="11" t="s">
        <v>15</v>
      </c>
      <c r="G7" s="11" t="s">
        <v>16</v>
      </c>
      <c r="H7" s="11" t="s">
        <v>17</v>
      </c>
      <c r="I7" s="11" t="s">
        <v>18</v>
      </c>
      <c r="J7" s="13"/>
      <c r="K7" s="13"/>
    </row>
    <row r="8" spans="1:11" ht="25.5">
      <c r="A8" s="42">
        <v>1</v>
      </c>
      <c r="B8" s="43" t="s">
        <v>39</v>
      </c>
      <c r="C8" s="42" t="s">
        <v>40</v>
      </c>
      <c r="D8" s="44">
        <v>1000</v>
      </c>
      <c r="E8" s="19"/>
      <c r="F8" s="20">
        <f>D8*E8</f>
        <v>0</v>
      </c>
      <c r="G8" s="21"/>
      <c r="H8" s="20">
        <f>F8*G8</f>
        <v>0</v>
      </c>
      <c r="I8" s="20">
        <f>F8+H8</f>
        <v>0</v>
      </c>
      <c r="J8" s="45"/>
      <c r="K8" s="45"/>
    </row>
    <row r="9" spans="1:11" ht="25.5">
      <c r="A9" s="42">
        <v>2</v>
      </c>
      <c r="B9" s="43" t="s">
        <v>41</v>
      </c>
      <c r="C9" s="42" t="s">
        <v>40</v>
      </c>
      <c r="D9" s="44">
        <v>1200</v>
      </c>
      <c r="E9" s="19"/>
      <c r="F9" s="20">
        <f>D9*E9</f>
        <v>0</v>
      </c>
      <c r="G9" s="21"/>
      <c r="H9" s="20">
        <f>F9*G9</f>
        <v>0</v>
      </c>
      <c r="I9" s="20">
        <f>F9+H9</f>
        <v>0</v>
      </c>
      <c r="J9" s="45"/>
      <c r="K9" s="45" t="s">
        <v>30</v>
      </c>
    </row>
    <row r="10" spans="1:11" ht="25.5">
      <c r="A10" s="42">
        <v>3</v>
      </c>
      <c r="B10" s="43" t="s">
        <v>42</v>
      </c>
      <c r="C10" s="42" t="s">
        <v>40</v>
      </c>
      <c r="D10" s="44">
        <v>1000</v>
      </c>
      <c r="E10" s="19"/>
      <c r="F10" s="20">
        <f>D10*E10</f>
        <v>0</v>
      </c>
      <c r="G10" s="21"/>
      <c r="H10" s="20">
        <f>F10*G10</f>
        <v>0</v>
      </c>
      <c r="I10" s="20">
        <f>F10+H10</f>
        <v>0</v>
      </c>
      <c r="J10" s="45"/>
      <c r="K10" s="45"/>
    </row>
    <row r="11" spans="1:11" ht="12.75">
      <c r="A11" s="42">
        <v>4</v>
      </c>
      <c r="B11" s="43" t="s">
        <v>43</v>
      </c>
      <c r="C11" s="42" t="s">
        <v>40</v>
      </c>
      <c r="D11" s="44">
        <v>1000</v>
      </c>
      <c r="E11" s="19"/>
      <c r="F11" s="20">
        <f>D11*E11</f>
        <v>0</v>
      </c>
      <c r="G11" s="21"/>
      <c r="H11" s="20">
        <f>F11*G11</f>
        <v>0</v>
      </c>
      <c r="I11" s="20">
        <f>F11+H11</f>
        <v>0</v>
      </c>
      <c r="J11" s="45"/>
      <c r="K11" s="45"/>
    </row>
    <row r="12" spans="1:11" ht="12.75">
      <c r="A12" s="226" t="s">
        <v>31</v>
      </c>
      <c r="B12" s="226"/>
      <c r="C12" s="226"/>
      <c r="D12" s="226"/>
      <c r="E12" s="226"/>
      <c r="F12" s="27">
        <f>SUM(F8:F11)</f>
        <v>0</v>
      </c>
      <c r="G12" s="28"/>
      <c r="H12" s="29"/>
      <c r="I12" s="27">
        <f>SUM(I8:I11)</f>
        <v>0</v>
      </c>
      <c r="J12" s="4"/>
      <c r="K12" s="4"/>
    </row>
    <row r="13" spans="1:11" s="41" customFormat="1" ht="12.75">
      <c r="A13" s="213"/>
      <c r="B13" s="213"/>
      <c r="C13" s="213"/>
      <c r="D13" s="213"/>
      <c r="E13" s="213"/>
      <c r="F13" s="111"/>
      <c r="G13" s="214"/>
      <c r="H13" s="29"/>
      <c r="I13" s="111"/>
      <c r="J13" s="215"/>
      <c r="K13" s="215"/>
    </row>
    <row r="14" spans="1:11" ht="12.75">
      <c r="A14" s="39"/>
      <c r="B14" s="40" t="s">
        <v>44</v>
      </c>
      <c r="C14" s="40"/>
      <c r="D14" s="40"/>
      <c r="E14" s="40"/>
      <c r="F14" s="40"/>
      <c r="G14" s="46"/>
      <c r="H14" s="46"/>
      <c r="I14" s="46"/>
      <c r="J14" s="47"/>
      <c r="K14" s="47"/>
    </row>
    <row r="15" spans="1:11" ht="12.75">
      <c r="A15" s="39"/>
      <c r="B15" s="40" t="s">
        <v>45</v>
      </c>
      <c r="C15" s="40"/>
      <c r="D15" s="40"/>
      <c r="E15" s="40"/>
      <c r="F15" s="40"/>
      <c r="G15" s="46"/>
      <c r="H15" s="46"/>
      <c r="I15" s="46"/>
      <c r="J15" s="47"/>
      <c r="K15" s="47"/>
    </row>
    <row r="16" spans="1:11" ht="18.75" customHeight="1">
      <c r="A16" s="39"/>
      <c r="B16" s="40" t="s">
        <v>46</v>
      </c>
      <c r="C16" s="40"/>
      <c r="D16" s="40"/>
      <c r="E16" s="40"/>
      <c r="F16" s="40"/>
      <c r="G16" s="46"/>
      <c r="H16" s="46"/>
      <c r="I16" s="46"/>
      <c r="J16" s="47"/>
      <c r="K16" s="47"/>
    </row>
    <row r="17" spans="1:11" ht="12.75" hidden="1">
      <c r="A17" s="48"/>
      <c r="B17" s="49"/>
      <c r="C17" s="49"/>
      <c r="D17" s="49"/>
      <c r="E17" s="49"/>
      <c r="F17" s="49"/>
      <c r="G17" s="50"/>
      <c r="H17" s="50"/>
      <c r="I17" s="50"/>
      <c r="J17" s="51"/>
      <c r="K17" s="51"/>
    </row>
    <row r="18" spans="1:11" ht="12.75" hidden="1">
      <c r="A18" s="48"/>
      <c r="B18" s="49"/>
      <c r="C18" s="49"/>
      <c r="D18" s="49"/>
      <c r="E18" s="49"/>
      <c r="F18" s="49"/>
      <c r="G18" s="50"/>
      <c r="H18" s="50"/>
      <c r="I18" s="50"/>
      <c r="J18" s="51"/>
      <c r="K18" s="51"/>
    </row>
    <row r="19" ht="18" customHeight="1">
      <c r="E19"/>
    </row>
    <row r="20" ht="12.75" hidden="1">
      <c r="E20"/>
    </row>
    <row r="21" ht="12.75" hidden="1">
      <c r="E21"/>
    </row>
    <row r="22" ht="12.75" hidden="1">
      <c r="E22"/>
    </row>
    <row r="23" ht="12.75" hidden="1">
      <c r="E23"/>
    </row>
    <row r="24" ht="12.75" hidden="1">
      <c r="E24"/>
    </row>
    <row r="25" ht="12.75" hidden="1">
      <c r="E25"/>
    </row>
    <row r="26" ht="12.75" hidden="1">
      <c r="E26"/>
    </row>
    <row r="27" ht="12.75" hidden="1">
      <c r="E27"/>
    </row>
    <row r="28" ht="12.75" hidden="1">
      <c r="E28"/>
    </row>
    <row r="29" ht="12.75" hidden="1">
      <c r="E29"/>
    </row>
    <row r="30" ht="12.75" hidden="1">
      <c r="E30"/>
    </row>
    <row r="31" ht="12.75" hidden="1">
      <c r="E31"/>
    </row>
    <row r="32" ht="12.75" hidden="1">
      <c r="E32"/>
    </row>
    <row r="33" ht="12.75" hidden="1">
      <c r="E33"/>
    </row>
    <row r="34" ht="12.75" hidden="1">
      <c r="E34"/>
    </row>
    <row r="35" ht="12.75" hidden="1">
      <c r="E35"/>
    </row>
    <row r="36" spans="2:11" ht="24.75" customHeight="1">
      <c r="B36" s="227" t="s">
        <v>228</v>
      </c>
      <c r="C36" s="227"/>
      <c r="D36" s="227"/>
      <c r="E36" s="227"/>
      <c r="F36" s="227"/>
      <c r="G36" s="227"/>
      <c r="H36" s="227"/>
      <c r="I36" s="227"/>
      <c r="J36" s="227"/>
      <c r="K36" s="52"/>
    </row>
    <row r="37" spans="2:11" ht="24.75" customHeight="1">
      <c r="B37" s="9"/>
      <c r="C37" s="9"/>
      <c r="D37" s="9"/>
      <c r="E37" s="9"/>
      <c r="F37" s="9"/>
      <c r="G37" s="9"/>
      <c r="H37" s="9"/>
      <c r="I37" s="9"/>
      <c r="J37" s="9"/>
      <c r="K37" s="52"/>
    </row>
    <row r="38" spans="2:11" ht="24.75" customHeight="1">
      <c r="B38" s="9"/>
      <c r="C38" s="9"/>
      <c r="D38" s="9"/>
      <c r="E38" s="9"/>
      <c r="F38" s="9"/>
      <c r="G38" s="9"/>
      <c r="H38" s="9"/>
      <c r="I38" s="9"/>
      <c r="J38" s="9"/>
      <c r="K38" s="52"/>
    </row>
    <row r="39" spans="2:11" ht="24.75" customHeight="1">
      <c r="B39" s="9"/>
      <c r="C39" s="9"/>
      <c r="D39" s="9"/>
      <c r="E39" s="9"/>
      <c r="F39" s="9"/>
      <c r="G39" s="9"/>
      <c r="H39" s="9"/>
      <c r="I39" s="9"/>
      <c r="J39" s="9"/>
      <c r="K39" s="52"/>
    </row>
  </sheetData>
  <sheetProtection selectLockedCells="1" selectUnlockedCells="1"/>
  <mergeCells count="2">
    <mergeCell ref="A12:E12"/>
    <mergeCell ref="B36:J36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26" sqref="I26"/>
    </sheetView>
  </sheetViews>
  <sheetFormatPr defaultColWidth="9.00390625" defaultRowHeight="12.75"/>
  <cols>
    <col min="1" max="1" width="3.375" style="0" customWidth="1"/>
    <col min="2" max="2" width="51.00390625" style="0" customWidth="1"/>
    <col min="3" max="3" width="4.625" style="0" customWidth="1"/>
    <col min="4" max="4" width="6.25390625" style="0" customWidth="1"/>
    <col min="5" max="5" width="7.00390625" style="0" customWidth="1"/>
    <col min="6" max="6" width="11.125" style="0" customWidth="1"/>
    <col min="7" max="7" width="4.625" style="0" customWidth="1"/>
    <col min="8" max="8" width="10.125" style="0" customWidth="1"/>
    <col min="9" max="9" width="11.625" style="0" customWidth="1"/>
    <col min="10" max="10" width="9.375" style="0" customWidth="1"/>
    <col min="11" max="11" width="10.62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2"/>
      <c r="B3" s="2" t="s">
        <v>0</v>
      </c>
    </row>
    <row r="4" spans="1:2" ht="12.75">
      <c r="A4" s="2"/>
      <c r="B4" s="2"/>
    </row>
    <row r="5" ht="12.75">
      <c r="B5" s="2" t="s">
        <v>202</v>
      </c>
    </row>
    <row r="6" ht="12.75">
      <c r="B6" s="2"/>
    </row>
    <row r="7" spans="1:11" ht="63.75">
      <c r="A7" s="218" t="s">
        <v>3</v>
      </c>
      <c r="B7" s="218" t="s">
        <v>4</v>
      </c>
      <c r="C7" s="219" t="s">
        <v>5</v>
      </c>
      <c r="D7" s="219" t="s">
        <v>6</v>
      </c>
      <c r="E7" s="219" t="s">
        <v>7</v>
      </c>
      <c r="F7" s="219" t="s">
        <v>90</v>
      </c>
      <c r="G7" s="219" t="s">
        <v>9</v>
      </c>
      <c r="H7" s="219" t="s">
        <v>10</v>
      </c>
      <c r="I7" s="219" t="s">
        <v>72</v>
      </c>
      <c r="J7" s="219" t="s">
        <v>12</v>
      </c>
      <c r="K7" s="219" t="s">
        <v>183</v>
      </c>
    </row>
    <row r="8" spans="1:11" ht="12.75">
      <c r="A8" s="172"/>
      <c r="B8" s="172"/>
      <c r="C8" s="173"/>
      <c r="D8" s="174" t="s">
        <v>13</v>
      </c>
      <c r="E8" s="174" t="s">
        <v>14</v>
      </c>
      <c r="F8" s="174" t="s">
        <v>15</v>
      </c>
      <c r="G8" s="174" t="s">
        <v>16</v>
      </c>
      <c r="H8" s="174" t="s">
        <v>17</v>
      </c>
      <c r="I8" s="11" t="s">
        <v>18</v>
      </c>
      <c r="J8" s="220"/>
      <c r="K8" s="220"/>
    </row>
    <row r="9" spans="1:11" ht="52.5" customHeight="1">
      <c r="A9" s="72" t="s">
        <v>184</v>
      </c>
      <c r="B9" s="196" t="s">
        <v>203</v>
      </c>
      <c r="C9" s="176" t="s">
        <v>65</v>
      </c>
      <c r="D9" s="177">
        <v>600</v>
      </c>
      <c r="E9" s="178"/>
      <c r="F9" s="179">
        <f>D9*E9</f>
        <v>0</v>
      </c>
      <c r="G9" s="180"/>
      <c r="H9" s="181">
        <f>F9*G9</f>
        <v>0</v>
      </c>
      <c r="I9" s="181">
        <f>F9+H9</f>
        <v>0</v>
      </c>
      <c r="J9" s="182"/>
      <c r="K9" s="182"/>
    </row>
    <row r="10" spans="1:11" ht="51">
      <c r="A10" s="194">
        <v>2</v>
      </c>
      <c r="B10" s="197" t="s">
        <v>204</v>
      </c>
      <c r="C10" s="176" t="s">
        <v>191</v>
      </c>
      <c r="D10" s="177">
        <v>300</v>
      </c>
      <c r="E10" s="178"/>
      <c r="F10" s="179">
        <f>D10*E10</f>
        <v>0</v>
      </c>
      <c r="G10" s="180"/>
      <c r="H10" s="181">
        <f>F10*G10</f>
        <v>0</v>
      </c>
      <c r="I10" s="181">
        <f>F10+H10</f>
        <v>0</v>
      </c>
      <c r="J10" s="182"/>
      <c r="K10" s="182"/>
    </row>
    <row r="11" spans="1:11" ht="51">
      <c r="A11" s="72">
        <v>3</v>
      </c>
      <c r="B11" s="196" t="s">
        <v>205</v>
      </c>
      <c r="C11" s="176" t="s">
        <v>191</v>
      </c>
      <c r="D11" s="177">
        <v>600</v>
      </c>
      <c r="E11" s="178"/>
      <c r="F11" s="179">
        <f>D11*E11</f>
        <v>0</v>
      </c>
      <c r="G11" s="180"/>
      <c r="H11" s="181">
        <f>F11*G11</f>
        <v>0</v>
      </c>
      <c r="I11" s="181">
        <f>F11+H11</f>
        <v>0</v>
      </c>
      <c r="J11" s="182"/>
      <c r="K11" s="182"/>
    </row>
    <row r="12" spans="1:11" ht="68.25" customHeight="1">
      <c r="A12" s="184">
        <v>4</v>
      </c>
      <c r="B12" s="186" t="s">
        <v>206</v>
      </c>
      <c r="C12" s="176" t="s">
        <v>191</v>
      </c>
      <c r="D12" s="177">
        <v>1200</v>
      </c>
      <c r="E12" s="178"/>
      <c r="F12" s="179">
        <f>D12*E12</f>
        <v>0</v>
      </c>
      <c r="G12" s="180"/>
      <c r="H12" s="181">
        <f>F12*G12</f>
        <v>0</v>
      </c>
      <c r="I12" s="181">
        <f>F12+H12</f>
        <v>0</v>
      </c>
      <c r="J12" s="182"/>
      <c r="K12" s="182"/>
    </row>
    <row r="13" spans="1:11" ht="66.75" customHeight="1" thickBot="1">
      <c r="A13" s="72">
        <v>5</v>
      </c>
      <c r="B13" s="186" t="s">
        <v>206</v>
      </c>
      <c r="C13" s="176" t="s">
        <v>191</v>
      </c>
      <c r="D13" s="177">
        <v>1200</v>
      </c>
      <c r="E13" s="178"/>
      <c r="F13" s="189">
        <f>D13*E13</f>
        <v>0</v>
      </c>
      <c r="G13" s="180"/>
      <c r="H13" s="181">
        <f>F13*G13</f>
        <v>0</v>
      </c>
      <c r="I13" s="181">
        <f>F13+H13</f>
        <v>0</v>
      </c>
      <c r="J13" s="182"/>
      <c r="K13" s="182"/>
    </row>
    <row r="14" spans="1:9" ht="13.5" thickBot="1">
      <c r="A14" s="244" t="s">
        <v>104</v>
      </c>
      <c r="B14" s="244"/>
      <c r="C14" s="244"/>
      <c r="D14" s="244"/>
      <c r="E14" s="246"/>
      <c r="F14" s="225">
        <f>SUM(F9:F13)</f>
        <v>0</v>
      </c>
      <c r="G14" s="14"/>
      <c r="H14" s="14"/>
      <c r="I14" s="192">
        <f>SUM(I9:I13)</f>
        <v>0</v>
      </c>
    </row>
    <row r="15" spans="5:7" ht="12.75">
      <c r="E15" s="14"/>
      <c r="F15" s="224"/>
      <c r="G15" s="14"/>
    </row>
    <row r="16" ht="12.75">
      <c r="B16" s="2" t="s">
        <v>207</v>
      </c>
    </row>
    <row r="18" spans="2:11" ht="12.75" customHeight="1">
      <c r="B18" s="227" t="s">
        <v>228</v>
      </c>
      <c r="C18" s="227"/>
      <c r="D18" s="227"/>
      <c r="E18" s="227"/>
      <c r="F18" s="227"/>
      <c r="G18" s="227"/>
      <c r="H18" s="227"/>
      <c r="I18" s="227"/>
      <c r="J18" s="227"/>
      <c r="K18" s="227"/>
    </row>
    <row r="19" spans="2:11" ht="12.75">
      <c r="B19" s="227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2:11" ht="12.75">
      <c r="B20" s="227"/>
      <c r="C20" s="227"/>
      <c r="D20" s="227"/>
      <c r="E20" s="227"/>
      <c r="F20" s="227"/>
      <c r="G20" s="227"/>
      <c r="H20" s="227"/>
      <c r="I20" s="227"/>
      <c r="J20" s="227"/>
      <c r="K20" s="227"/>
    </row>
  </sheetData>
  <sheetProtection selectLockedCells="1" selectUnlockedCells="1"/>
  <mergeCells count="2">
    <mergeCell ref="A14:E14"/>
    <mergeCell ref="B18:K20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36" sqref="J36"/>
    </sheetView>
  </sheetViews>
  <sheetFormatPr defaultColWidth="9.00390625" defaultRowHeight="12.75"/>
  <cols>
    <col min="1" max="1" width="2.875" style="0" customWidth="1"/>
    <col min="2" max="2" width="54.125" style="0" customWidth="1"/>
    <col min="3" max="3" width="5.625" style="0" customWidth="1"/>
    <col min="4" max="4" width="4.875" style="0" customWidth="1"/>
    <col min="5" max="5" width="7.625" style="0" customWidth="1"/>
    <col min="6" max="6" width="11.00390625" style="0" customWidth="1"/>
    <col min="7" max="7" width="4.75390625" style="0" customWidth="1"/>
    <col min="8" max="8" width="6.375" style="0" customWidth="1"/>
    <col min="9" max="9" width="11.00390625" style="0" customWidth="1"/>
    <col min="11" max="11" width="10.75390625" style="0" customWidth="1"/>
  </cols>
  <sheetData>
    <row r="1" ht="12.75">
      <c r="B1" s="2" t="s">
        <v>0</v>
      </c>
    </row>
    <row r="2" ht="12.75">
      <c r="B2" s="171"/>
    </row>
    <row r="3" spans="1:6" ht="12.75">
      <c r="A3" s="2"/>
      <c r="B3" s="2"/>
      <c r="F3" t="s">
        <v>2</v>
      </c>
    </row>
    <row r="4" spans="1:2" ht="12.75">
      <c r="A4" s="2" t="s">
        <v>208</v>
      </c>
      <c r="B4" s="2"/>
    </row>
    <row r="6" ht="12.75">
      <c r="B6" s="2" t="s">
        <v>209</v>
      </c>
    </row>
    <row r="7" spans="1:11" ht="63.75">
      <c r="A7" s="222" t="s">
        <v>3</v>
      </c>
      <c r="B7" s="222" t="s">
        <v>210</v>
      </c>
      <c r="C7" s="223" t="s">
        <v>5</v>
      </c>
      <c r="D7" s="223" t="s">
        <v>6</v>
      </c>
      <c r="E7" s="223" t="s">
        <v>7</v>
      </c>
      <c r="F7" s="223" t="s">
        <v>90</v>
      </c>
      <c r="G7" s="223" t="s">
        <v>9</v>
      </c>
      <c r="H7" s="223" t="s">
        <v>10</v>
      </c>
      <c r="I7" s="223" t="s">
        <v>72</v>
      </c>
      <c r="J7" s="219" t="s">
        <v>12</v>
      </c>
      <c r="K7" s="219" t="s">
        <v>183</v>
      </c>
    </row>
    <row r="8" spans="1:11" ht="12.75">
      <c r="A8" s="173"/>
      <c r="B8" s="173"/>
      <c r="C8" s="173"/>
      <c r="D8" s="174" t="s">
        <v>13</v>
      </c>
      <c r="E8" s="174" t="s">
        <v>14</v>
      </c>
      <c r="F8" s="174" t="s">
        <v>15</v>
      </c>
      <c r="G8" s="174" t="s">
        <v>16</v>
      </c>
      <c r="H8" s="174" t="s">
        <v>17</v>
      </c>
      <c r="I8" s="174" t="s">
        <v>18</v>
      </c>
      <c r="J8" s="221"/>
      <c r="K8" s="221"/>
    </row>
    <row r="9" spans="1:11" s="61" customFormat="1" ht="40.5" customHeight="1">
      <c r="A9" s="247">
        <v>1</v>
      </c>
      <c r="B9" s="186" t="s">
        <v>211</v>
      </c>
      <c r="C9" s="198"/>
      <c r="D9" s="199"/>
      <c r="E9" s="200"/>
      <c r="F9" s="200"/>
      <c r="G9" s="200"/>
      <c r="H9" s="200"/>
      <c r="I9" s="200"/>
      <c r="J9" s="200"/>
      <c r="K9" s="200"/>
    </row>
    <row r="10" spans="1:11" s="61" customFormat="1" ht="17.25" customHeight="1">
      <c r="A10" s="247"/>
      <c r="B10" s="200" t="s">
        <v>212</v>
      </c>
      <c r="C10" s="198" t="s">
        <v>65</v>
      </c>
      <c r="D10" s="199">
        <v>50</v>
      </c>
      <c r="E10" s="201"/>
      <c r="F10" s="202">
        <f>D10*E10</f>
        <v>0</v>
      </c>
      <c r="G10" s="203"/>
      <c r="H10" s="202">
        <f>F10*G10</f>
        <v>0</v>
      </c>
      <c r="I10" s="202">
        <f>F10+H10</f>
        <v>0</v>
      </c>
      <c r="J10" s="200"/>
      <c r="K10" s="200"/>
    </row>
    <row r="11" spans="1:11" s="61" customFormat="1" ht="12.75">
      <c r="A11" s="247"/>
      <c r="B11" s="200" t="s">
        <v>213</v>
      </c>
      <c r="C11" s="198" t="s">
        <v>65</v>
      </c>
      <c r="D11" s="199">
        <v>150</v>
      </c>
      <c r="E11" s="201"/>
      <c r="F11" s="202">
        <f>D11*E11</f>
        <v>0</v>
      </c>
      <c r="G11" s="203"/>
      <c r="H11" s="202">
        <f>F11*G11</f>
        <v>0</v>
      </c>
      <c r="I11" s="202">
        <f>F11+H11</f>
        <v>0</v>
      </c>
      <c r="J11" s="200"/>
      <c r="K11" s="200"/>
    </row>
    <row r="12" spans="1:11" s="61" customFormat="1" ht="12.75">
      <c r="A12" s="247"/>
      <c r="B12" s="200" t="s">
        <v>214</v>
      </c>
      <c r="C12" s="198" t="s">
        <v>65</v>
      </c>
      <c r="D12" s="199">
        <v>40</v>
      </c>
      <c r="E12" s="201"/>
      <c r="F12" s="202">
        <f>D12*E12</f>
        <v>0</v>
      </c>
      <c r="G12" s="203"/>
      <c r="H12" s="202">
        <f>F12*G12</f>
        <v>0</v>
      </c>
      <c r="I12" s="202">
        <f>F12+H12</f>
        <v>0</v>
      </c>
      <c r="J12" s="200"/>
      <c r="K12" s="200"/>
    </row>
    <row r="13" spans="1:11" s="61" customFormat="1" ht="12.75">
      <c r="A13" s="247"/>
      <c r="B13" s="200" t="s">
        <v>215</v>
      </c>
      <c r="C13" s="198" t="s">
        <v>65</v>
      </c>
      <c r="D13" s="199">
        <v>10</v>
      </c>
      <c r="E13" s="201"/>
      <c r="F13" s="202">
        <f>D13*E13</f>
        <v>0</v>
      </c>
      <c r="G13" s="203"/>
      <c r="H13" s="202">
        <f>F13*G13</f>
        <v>0</v>
      </c>
      <c r="I13" s="202">
        <f>F13+H13</f>
        <v>0</v>
      </c>
      <c r="J13" s="200"/>
      <c r="K13" s="200"/>
    </row>
    <row r="14" spans="1:11" s="61" customFormat="1" ht="12.75">
      <c r="A14" s="247"/>
      <c r="B14" s="200" t="s">
        <v>216</v>
      </c>
      <c r="C14" s="198" t="s">
        <v>65</v>
      </c>
      <c r="D14" s="199">
        <v>20</v>
      </c>
      <c r="E14" s="201"/>
      <c r="F14" s="202">
        <f>D14*E14</f>
        <v>0</v>
      </c>
      <c r="G14" s="203"/>
      <c r="H14" s="202">
        <f>F14*G14</f>
        <v>0</v>
      </c>
      <c r="I14" s="202">
        <f>F14+H14</f>
        <v>0</v>
      </c>
      <c r="J14" s="200"/>
      <c r="K14" s="200"/>
    </row>
    <row r="15" spans="1:9" ht="12.75">
      <c r="A15" s="244" t="s">
        <v>104</v>
      </c>
      <c r="B15" s="244"/>
      <c r="C15" s="244"/>
      <c r="D15" s="244"/>
      <c r="E15" s="244"/>
      <c r="F15" s="204">
        <f>SUM(F10:F14)</f>
        <v>0</v>
      </c>
      <c r="G15" s="14"/>
      <c r="H15" s="14"/>
      <c r="I15" s="204">
        <f>SUM(I10:I14)</f>
        <v>0</v>
      </c>
    </row>
    <row r="16" spans="1:9" ht="12.75">
      <c r="A16" s="205"/>
      <c r="B16" s="205" t="s">
        <v>2</v>
      </c>
      <c r="C16" s="205"/>
      <c r="D16" s="205"/>
      <c r="E16" s="205"/>
      <c r="F16" s="206"/>
      <c r="G16" s="207"/>
      <c r="H16" s="207"/>
      <c r="I16" s="206"/>
    </row>
    <row r="17" spans="1:9" ht="12.75">
      <c r="A17" s="205"/>
      <c r="B17" s="205" t="s">
        <v>217</v>
      </c>
      <c r="C17" s="205"/>
      <c r="D17" s="205"/>
      <c r="E17" s="205"/>
      <c r="F17" s="206"/>
      <c r="G17" s="207"/>
      <c r="H17" s="207"/>
      <c r="I17" s="206"/>
    </row>
    <row r="18" spans="1:9" ht="12.75">
      <c r="A18" s="205"/>
      <c r="B18" s="205"/>
      <c r="C18" s="205"/>
      <c r="D18" s="205"/>
      <c r="E18" s="205"/>
      <c r="F18" s="206"/>
      <c r="G18" s="207"/>
      <c r="H18" s="207"/>
      <c r="I18" s="206"/>
    </row>
    <row r="19" spans="1:9" ht="12.75">
      <c r="A19" s="205"/>
      <c r="B19" s="205"/>
      <c r="C19" s="205"/>
      <c r="D19" s="205"/>
      <c r="E19" s="205"/>
      <c r="F19" s="206"/>
      <c r="G19" s="207"/>
      <c r="H19" s="207"/>
      <c r="I19" s="206"/>
    </row>
    <row r="20" spans="1:10" ht="29.25" customHeight="1">
      <c r="A20" s="205"/>
      <c r="B20" s="248" t="s">
        <v>228</v>
      </c>
      <c r="C20" s="248"/>
      <c r="D20" s="248"/>
      <c r="E20" s="248"/>
      <c r="F20" s="248"/>
      <c r="G20" s="248"/>
      <c r="H20" s="248"/>
      <c r="I20" s="248"/>
      <c r="J20" s="248"/>
    </row>
    <row r="21" spans="1:9" ht="12.75">
      <c r="A21" s="205"/>
      <c r="B21" s="205"/>
      <c r="C21" s="205"/>
      <c r="D21" s="205"/>
      <c r="E21" s="205"/>
      <c r="F21" s="206"/>
      <c r="G21" s="207"/>
      <c r="H21" s="207"/>
      <c r="I21" s="206"/>
    </row>
    <row r="22" spans="1:9" ht="12.75">
      <c r="A22" s="205"/>
      <c r="B22" s="205"/>
      <c r="C22" s="205"/>
      <c r="D22" s="205"/>
      <c r="E22" s="205"/>
      <c r="F22" s="206"/>
      <c r="G22" s="207"/>
      <c r="H22" s="207"/>
      <c r="I22" s="206"/>
    </row>
    <row r="23" spans="1:9" ht="12.75">
      <c r="A23" s="205"/>
      <c r="B23" s="205"/>
      <c r="C23" s="205"/>
      <c r="D23" s="205"/>
      <c r="E23" s="205"/>
      <c r="F23" s="206"/>
      <c r="G23" s="207"/>
      <c r="H23" s="207"/>
      <c r="I23" s="206"/>
    </row>
  </sheetData>
  <sheetProtection selectLockedCells="1" selectUnlockedCells="1"/>
  <mergeCells count="3">
    <mergeCell ref="A9:A14"/>
    <mergeCell ref="A15:E15"/>
    <mergeCell ref="B20:J20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33" sqref="G33"/>
    </sheetView>
  </sheetViews>
  <sheetFormatPr defaultColWidth="9.00390625" defaultRowHeight="12.75"/>
  <cols>
    <col min="1" max="1" width="2.875" style="0" customWidth="1"/>
    <col min="2" max="2" width="54.125" style="0" customWidth="1"/>
    <col min="3" max="3" width="5.625" style="0" customWidth="1"/>
    <col min="4" max="4" width="4.875" style="0" customWidth="1"/>
    <col min="5" max="5" width="7.625" style="0" customWidth="1"/>
    <col min="6" max="6" width="11.00390625" style="0" customWidth="1"/>
    <col min="7" max="7" width="4.75390625" style="0" customWidth="1"/>
    <col min="8" max="8" width="6.375" style="0" customWidth="1"/>
    <col min="9" max="9" width="11.00390625" style="0" customWidth="1"/>
    <col min="11" max="11" width="10.75390625" style="0" customWidth="1"/>
  </cols>
  <sheetData>
    <row r="1" spans="6:9" ht="12.75">
      <c r="F1" s="208"/>
      <c r="G1" s="208"/>
      <c r="H1" s="208"/>
      <c r="I1" s="208"/>
    </row>
    <row r="3" ht="12.75">
      <c r="B3" s="2" t="s">
        <v>0</v>
      </c>
    </row>
    <row r="4" ht="12.75">
      <c r="B4" s="171"/>
    </row>
    <row r="5" spans="1:6" ht="12.75">
      <c r="A5" s="2"/>
      <c r="B5" s="2"/>
      <c r="F5" t="s">
        <v>2</v>
      </c>
    </row>
    <row r="6" spans="1:2" ht="12.75">
      <c r="A6" s="2" t="s">
        <v>218</v>
      </c>
      <c r="B6" s="2"/>
    </row>
    <row r="8" spans="1:11" ht="63.75">
      <c r="A8" s="222" t="s">
        <v>3</v>
      </c>
      <c r="B8" s="222" t="s">
        <v>210</v>
      </c>
      <c r="C8" s="223" t="s">
        <v>5</v>
      </c>
      <c r="D8" s="223" t="s">
        <v>6</v>
      </c>
      <c r="E8" s="223" t="s">
        <v>7</v>
      </c>
      <c r="F8" s="223" t="s">
        <v>90</v>
      </c>
      <c r="G8" s="223" t="s">
        <v>9</v>
      </c>
      <c r="H8" s="223" t="s">
        <v>10</v>
      </c>
      <c r="I8" s="223" t="s">
        <v>72</v>
      </c>
      <c r="J8" s="219" t="s">
        <v>12</v>
      </c>
      <c r="K8" s="219" t="s">
        <v>183</v>
      </c>
    </row>
    <row r="9" spans="1:11" ht="12.75">
      <c r="A9" s="173"/>
      <c r="B9" s="173"/>
      <c r="C9" s="173"/>
      <c r="D9" s="174" t="s">
        <v>13</v>
      </c>
      <c r="E9" s="174" t="s">
        <v>14</v>
      </c>
      <c r="F9" s="174" t="s">
        <v>15</v>
      </c>
      <c r="G9" s="174" t="s">
        <v>16</v>
      </c>
      <c r="H9" s="174" t="s">
        <v>17</v>
      </c>
      <c r="I9" s="174" t="s">
        <v>18</v>
      </c>
      <c r="J9" s="221"/>
      <c r="K9" s="221"/>
    </row>
    <row r="10" spans="1:11" ht="25.5">
      <c r="A10" s="247">
        <v>1</v>
      </c>
      <c r="B10" s="186" t="s">
        <v>219</v>
      </c>
      <c r="C10" s="198"/>
      <c r="D10" s="199"/>
      <c r="E10" s="200"/>
      <c r="F10" s="200"/>
      <c r="G10" s="200"/>
      <c r="H10" s="200"/>
      <c r="I10" s="200"/>
      <c r="J10" s="200"/>
      <c r="K10" s="200"/>
    </row>
    <row r="11" spans="1:11" ht="12.75">
      <c r="A11" s="247"/>
      <c r="B11" s="200" t="s">
        <v>220</v>
      </c>
      <c r="C11" s="198" t="s">
        <v>65</v>
      </c>
      <c r="D11" s="199">
        <v>50</v>
      </c>
      <c r="E11" s="201"/>
      <c r="F11" s="202">
        <f aca="true" t="shared" si="0" ref="F11:F17">D11*E11</f>
        <v>0</v>
      </c>
      <c r="G11" s="203"/>
      <c r="H11" s="202">
        <f aca="true" t="shared" si="1" ref="H11:H17">F11*G11</f>
        <v>0</v>
      </c>
      <c r="I11" s="202">
        <f aca="true" t="shared" si="2" ref="I11:I17">F11+H11</f>
        <v>0</v>
      </c>
      <c r="J11" s="200"/>
      <c r="K11" s="200"/>
    </row>
    <row r="12" spans="1:11" ht="12.75">
      <c r="A12" s="247"/>
      <c r="B12" s="195" t="s">
        <v>221</v>
      </c>
      <c r="C12" s="198" t="s">
        <v>65</v>
      </c>
      <c r="D12" s="199">
        <v>50</v>
      </c>
      <c r="E12" s="201"/>
      <c r="F12" s="202">
        <f t="shared" si="0"/>
        <v>0</v>
      </c>
      <c r="G12" s="203"/>
      <c r="H12" s="202">
        <f t="shared" si="1"/>
        <v>0</v>
      </c>
      <c r="I12" s="202">
        <f t="shared" si="2"/>
        <v>0</v>
      </c>
      <c r="J12" s="200"/>
      <c r="K12" s="200"/>
    </row>
    <row r="13" spans="1:11" ht="12.75">
      <c r="A13" s="247"/>
      <c r="B13" s="195" t="s">
        <v>222</v>
      </c>
      <c r="C13" s="198" t="s">
        <v>65</v>
      </c>
      <c r="D13" s="199">
        <v>20</v>
      </c>
      <c r="E13" s="201"/>
      <c r="F13" s="202">
        <f t="shared" si="0"/>
        <v>0</v>
      </c>
      <c r="G13" s="203"/>
      <c r="H13" s="202">
        <f t="shared" si="1"/>
        <v>0</v>
      </c>
      <c r="I13" s="202">
        <f t="shared" si="2"/>
        <v>0</v>
      </c>
      <c r="J13" s="200"/>
      <c r="K13" s="200"/>
    </row>
    <row r="14" spans="1:11" ht="12.75">
      <c r="A14" s="247"/>
      <c r="B14" s="200" t="s">
        <v>223</v>
      </c>
      <c r="C14" s="198" t="s">
        <v>65</v>
      </c>
      <c r="D14" s="199">
        <v>20</v>
      </c>
      <c r="E14" s="201"/>
      <c r="F14" s="202">
        <f t="shared" si="0"/>
        <v>0</v>
      </c>
      <c r="G14" s="203"/>
      <c r="H14" s="202">
        <f t="shared" si="1"/>
        <v>0</v>
      </c>
      <c r="I14" s="202">
        <f t="shared" si="2"/>
        <v>0</v>
      </c>
      <c r="J14" s="200"/>
      <c r="K14" s="200"/>
    </row>
    <row r="15" spans="1:11" ht="12.75">
      <c r="A15" s="247"/>
      <c r="B15" s="200" t="s">
        <v>224</v>
      </c>
      <c r="C15" s="198" t="s">
        <v>65</v>
      </c>
      <c r="D15" s="199">
        <v>10</v>
      </c>
      <c r="E15" s="201"/>
      <c r="F15" s="202">
        <f t="shared" si="0"/>
        <v>0</v>
      </c>
      <c r="G15" s="203"/>
      <c r="H15" s="202">
        <f t="shared" si="1"/>
        <v>0</v>
      </c>
      <c r="I15" s="202">
        <f t="shared" si="2"/>
        <v>0</v>
      </c>
      <c r="J15" s="200"/>
      <c r="K15" s="200"/>
    </row>
    <row r="16" spans="1:11" ht="12.75">
      <c r="A16" s="247"/>
      <c r="B16" s="200" t="s">
        <v>225</v>
      </c>
      <c r="C16" s="198" t="s">
        <v>65</v>
      </c>
      <c r="D16" s="199">
        <v>20</v>
      </c>
      <c r="E16" s="201"/>
      <c r="F16" s="202">
        <f t="shared" si="0"/>
        <v>0</v>
      </c>
      <c r="G16" s="203"/>
      <c r="H16" s="202">
        <f t="shared" si="1"/>
        <v>0</v>
      </c>
      <c r="I16" s="202">
        <f t="shared" si="2"/>
        <v>0</v>
      </c>
      <c r="J16" s="200"/>
      <c r="K16" s="200"/>
    </row>
    <row r="17" spans="1:11" ht="12.75">
      <c r="A17" s="247"/>
      <c r="B17" s="200" t="s">
        <v>226</v>
      </c>
      <c r="C17" s="198" t="s">
        <v>65</v>
      </c>
      <c r="D17" s="199">
        <v>20</v>
      </c>
      <c r="E17" s="201"/>
      <c r="F17" s="202">
        <f t="shared" si="0"/>
        <v>0</v>
      </c>
      <c r="G17" s="203"/>
      <c r="H17" s="202">
        <f t="shared" si="1"/>
        <v>0</v>
      </c>
      <c r="I17" s="202">
        <f t="shared" si="2"/>
        <v>0</v>
      </c>
      <c r="J17" s="200"/>
      <c r="K17" s="200"/>
    </row>
    <row r="18" spans="1:9" ht="12.75">
      <c r="A18" s="244" t="s">
        <v>104</v>
      </c>
      <c r="B18" s="244"/>
      <c r="C18" s="244"/>
      <c r="D18" s="244"/>
      <c r="E18" s="244"/>
      <c r="F18" s="204">
        <f>SUM(F11:F17)</f>
        <v>0</v>
      </c>
      <c r="G18" s="14"/>
      <c r="H18" s="14"/>
      <c r="I18" s="204">
        <f>SUM(I11:I17)</f>
        <v>0</v>
      </c>
    </row>
    <row r="19" spans="1:9" ht="12.75">
      <c r="A19" s="205"/>
      <c r="B19" s="205"/>
      <c r="C19" s="205"/>
      <c r="D19" s="205"/>
      <c r="E19" s="205"/>
      <c r="F19" s="206"/>
      <c r="G19" s="207"/>
      <c r="H19" s="207"/>
      <c r="I19" s="206"/>
    </row>
    <row r="20" spans="1:9" ht="12.75">
      <c r="A20" s="205"/>
      <c r="B20" s="205"/>
      <c r="C20" s="205"/>
      <c r="D20" s="205"/>
      <c r="E20" s="205"/>
      <c r="F20" s="206"/>
      <c r="G20" s="207"/>
      <c r="H20" s="207"/>
      <c r="I20" s="206"/>
    </row>
    <row r="21" spans="1:9" ht="12.75">
      <c r="A21" s="205"/>
      <c r="B21" s="205"/>
      <c r="C21" s="205"/>
      <c r="D21" s="205"/>
      <c r="E21" s="205"/>
      <c r="F21" s="206"/>
      <c r="G21" s="207"/>
      <c r="H21" s="207"/>
      <c r="I21" s="206"/>
    </row>
    <row r="22" spans="1:10" ht="24.75" customHeight="1">
      <c r="A22" s="205"/>
      <c r="B22" s="248" t="s">
        <v>228</v>
      </c>
      <c r="C22" s="248"/>
      <c r="D22" s="248"/>
      <c r="E22" s="248"/>
      <c r="F22" s="248"/>
      <c r="G22" s="248"/>
      <c r="H22" s="248"/>
      <c r="I22" s="248"/>
      <c r="J22" s="248"/>
    </row>
    <row r="23" spans="1:9" ht="12.75">
      <c r="A23" s="205"/>
      <c r="B23" s="205"/>
      <c r="C23" s="205"/>
      <c r="D23" s="205"/>
      <c r="E23" s="205"/>
      <c r="F23" s="206"/>
      <c r="G23" s="207"/>
      <c r="H23" s="207"/>
      <c r="I23" s="206"/>
    </row>
    <row r="24" spans="1:9" ht="12.75">
      <c r="A24" s="205"/>
      <c r="B24" s="205"/>
      <c r="C24" s="205"/>
      <c r="D24" s="205"/>
      <c r="E24" s="205"/>
      <c r="F24" s="206"/>
      <c r="G24" s="207"/>
      <c r="H24" s="207"/>
      <c r="I24" s="206"/>
    </row>
    <row r="25" spans="1:9" ht="12.75">
      <c r="A25" s="205"/>
      <c r="B25" s="205"/>
      <c r="C25" s="205"/>
      <c r="D25" s="205"/>
      <c r="E25" s="205"/>
      <c r="F25" s="206"/>
      <c r="G25" s="207"/>
      <c r="H25" s="207"/>
      <c r="I25" s="206"/>
    </row>
    <row r="26" spans="1:9" ht="12.75">
      <c r="A26" s="205"/>
      <c r="B26" s="205"/>
      <c r="C26" s="205"/>
      <c r="D26" s="205"/>
      <c r="E26" s="205"/>
      <c r="F26" s="206"/>
      <c r="G26" s="207"/>
      <c r="H26" s="207"/>
      <c r="I26" s="206"/>
    </row>
  </sheetData>
  <sheetProtection selectLockedCells="1" selectUnlockedCells="1"/>
  <mergeCells count="3">
    <mergeCell ref="A18:E18"/>
    <mergeCell ref="B22:J22"/>
    <mergeCell ref="A10:A1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D30" sqref="D30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8.75390625" style="1" customWidth="1"/>
    <col min="6" max="6" width="14.25390625" style="0" customWidth="1"/>
    <col min="7" max="7" width="5.25390625" style="0" customWidth="1"/>
    <col min="8" max="8" width="12.875" style="0" customWidth="1"/>
    <col min="9" max="9" width="15.375" style="0" customWidth="1"/>
    <col min="10" max="10" width="16.125" style="0" customWidth="1"/>
    <col min="11" max="11" width="10.625" style="0" customWidth="1"/>
    <col min="13" max="13" width="36.25390625" style="0" customWidth="1"/>
  </cols>
  <sheetData>
    <row r="2" spans="2:5" ht="12.75">
      <c r="B2" s="2" t="s">
        <v>0</v>
      </c>
      <c r="E2"/>
    </row>
    <row r="3" ht="12.75">
      <c r="E3"/>
    </row>
    <row r="4" spans="1:11" ht="12.75">
      <c r="A4" s="3" t="s">
        <v>47</v>
      </c>
      <c r="B4" s="3"/>
      <c r="C4" s="4"/>
      <c r="D4" s="4"/>
      <c r="E4" s="5"/>
      <c r="F4" s="4"/>
      <c r="G4" s="4"/>
      <c r="H4" s="4"/>
      <c r="I4" s="4"/>
      <c r="J4" s="4"/>
      <c r="K4" s="4"/>
    </row>
    <row r="5" spans="1:11" ht="12.75">
      <c r="A5" s="4"/>
      <c r="B5" s="3" t="s">
        <v>2</v>
      </c>
      <c r="C5" s="4"/>
      <c r="D5" s="4"/>
      <c r="E5" s="5"/>
      <c r="F5" s="4"/>
      <c r="G5" s="4"/>
      <c r="H5" s="4"/>
      <c r="I5" s="4"/>
      <c r="J5" s="4"/>
      <c r="K5" s="4"/>
    </row>
    <row r="6" spans="1:11" ht="51">
      <c r="A6" s="6" t="s">
        <v>3</v>
      </c>
      <c r="B6" s="6" t="s">
        <v>4</v>
      </c>
      <c r="C6" s="7" t="s">
        <v>5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  <c r="I6" s="7" t="s">
        <v>37</v>
      </c>
      <c r="J6" s="7" t="s">
        <v>12</v>
      </c>
      <c r="K6" s="7" t="s">
        <v>38</v>
      </c>
    </row>
    <row r="7" spans="1:11" ht="12.75">
      <c r="A7" s="10"/>
      <c r="B7" s="10"/>
      <c r="C7" s="10"/>
      <c r="D7" s="11" t="s">
        <v>13</v>
      </c>
      <c r="E7" s="12" t="s">
        <v>14</v>
      </c>
      <c r="F7" s="11" t="s">
        <v>15</v>
      </c>
      <c r="G7" s="11" t="s">
        <v>16</v>
      </c>
      <c r="H7" s="11" t="s">
        <v>17</v>
      </c>
      <c r="I7" s="11" t="s">
        <v>18</v>
      </c>
      <c r="J7" s="13"/>
      <c r="K7" s="13"/>
    </row>
    <row r="8" spans="1:11" ht="89.25">
      <c r="A8" s="42">
        <v>1</v>
      </c>
      <c r="B8" s="16" t="s">
        <v>48</v>
      </c>
      <c r="C8" s="17" t="s">
        <v>49</v>
      </c>
      <c r="D8" s="18">
        <v>8000</v>
      </c>
      <c r="E8" s="212"/>
      <c r="F8" s="209">
        <f>D8*E8</f>
        <v>0</v>
      </c>
      <c r="G8" s="210"/>
      <c r="H8" s="209">
        <f>F8*G8</f>
        <v>0</v>
      </c>
      <c r="I8" s="209">
        <f>F8+H8</f>
        <v>0</v>
      </c>
      <c r="J8" s="45"/>
      <c r="K8" s="45" t="s">
        <v>30</v>
      </c>
    </row>
    <row r="9" spans="1:11" ht="89.25">
      <c r="A9" s="42">
        <v>2</v>
      </c>
      <c r="B9" s="16" t="s">
        <v>50</v>
      </c>
      <c r="C9" s="17" t="s">
        <v>51</v>
      </c>
      <c r="D9" s="18">
        <v>6000</v>
      </c>
      <c r="E9" s="212"/>
      <c r="F9" s="209">
        <f>D9*E9</f>
        <v>0</v>
      </c>
      <c r="G9" s="210"/>
      <c r="H9" s="209">
        <f>F9*G9</f>
        <v>0</v>
      </c>
      <c r="I9" s="209">
        <f>F9+H9</f>
        <v>0</v>
      </c>
      <c r="J9" s="45"/>
      <c r="K9" s="45"/>
    </row>
    <row r="10" spans="1:11" ht="12.75">
      <c r="A10" s="226" t="s">
        <v>31</v>
      </c>
      <c r="B10" s="226"/>
      <c r="C10" s="226"/>
      <c r="D10" s="226"/>
      <c r="E10" s="226"/>
      <c r="F10" s="27">
        <f>SUM(F8:F9)</f>
        <v>0</v>
      </c>
      <c r="G10" s="28"/>
      <c r="H10" s="211"/>
      <c r="I10" s="27">
        <f>SUM(I8:I9)</f>
        <v>0</v>
      </c>
      <c r="J10" s="4"/>
      <c r="K10" s="4"/>
    </row>
    <row r="11" spans="1:11" ht="12.75">
      <c r="A11" s="30"/>
      <c r="B11" s="30"/>
      <c r="C11" s="30"/>
      <c r="D11" s="30"/>
      <c r="E11" s="31"/>
      <c r="F11" s="32"/>
      <c r="G11" s="33"/>
      <c r="H11" s="33"/>
      <c r="I11" s="33"/>
      <c r="J11" s="34"/>
      <c r="K11" s="34"/>
    </row>
    <row r="12" spans="1:11" ht="12.75">
      <c r="A12" s="39"/>
      <c r="B12" s="39"/>
      <c r="C12" s="39"/>
      <c r="D12" s="39"/>
      <c r="E12" s="39"/>
      <c r="F12" s="39"/>
      <c r="G12" s="47"/>
      <c r="H12" s="47"/>
      <c r="I12" s="47"/>
      <c r="J12" s="47"/>
      <c r="K12" s="47"/>
    </row>
    <row r="13" spans="1:11" ht="12.75">
      <c r="A13" s="39"/>
      <c r="B13" s="40" t="s">
        <v>52</v>
      </c>
      <c r="C13" s="40"/>
      <c r="D13" s="40"/>
      <c r="E13" s="40"/>
      <c r="F13" s="40"/>
      <c r="G13" s="46"/>
      <c r="H13" s="46"/>
      <c r="I13" s="46"/>
      <c r="J13" s="47"/>
      <c r="K13" s="47"/>
    </row>
    <row r="14" spans="1:11" ht="12.75">
      <c r="A14" s="39"/>
      <c r="B14" s="40" t="s">
        <v>53</v>
      </c>
      <c r="C14" s="40"/>
      <c r="D14" s="40"/>
      <c r="E14" s="40"/>
      <c r="F14" s="40"/>
      <c r="G14" s="46"/>
      <c r="H14" s="46"/>
      <c r="I14" s="46"/>
      <c r="J14" s="47"/>
      <c r="K14" s="47"/>
    </row>
    <row r="15" spans="1:11" ht="12.75">
      <c r="A15" s="39"/>
      <c r="B15" s="40" t="s">
        <v>54</v>
      </c>
      <c r="C15" s="40"/>
      <c r="D15" s="40"/>
      <c r="E15" s="40"/>
      <c r="F15" s="40"/>
      <c r="G15" s="46"/>
      <c r="H15" s="46"/>
      <c r="I15" s="46"/>
      <c r="J15" s="47"/>
      <c r="K15" s="47"/>
    </row>
    <row r="16" spans="1:11" ht="12.75">
      <c r="A16" s="35"/>
      <c r="B16" s="37" t="s">
        <v>55</v>
      </c>
      <c r="C16" s="37"/>
      <c r="D16" s="37"/>
      <c r="E16" s="37"/>
      <c r="F16" s="37"/>
      <c r="G16" s="38"/>
      <c r="H16" s="38"/>
      <c r="I16" s="38"/>
      <c r="J16" s="36"/>
      <c r="K16" s="36"/>
    </row>
    <row r="17" ht="12.75">
      <c r="E17"/>
    </row>
    <row r="18" ht="12.75">
      <c r="E18"/>
    </row>
    <row r="19" spans="2:11" ht="24.75" customHeight="1">
      <c r="B19" s="227" t="s">
        <v>228</v>
      </c>
      <c r="C19" s="227"/>
      <c r="D19" s="227"/>
      <c r="E19" s="227"/>
      <c r="F19" s="227"/>
      <c r="G19" s="227"/>
      <c r="H19" s="227"/>
      <c r="I19" s="227"/>
      <c r="J19" s="227"/>
      <c r="K19" s="52"/>
    </row>
    <row r="20" spans="2:11" ht="12.75">
      <c r="B20" s="2"/>
      <c r="C20" s="2"/>
      <c r="D20" s="2"/>
      <c r="E20" s="53"/>
      <c r="F20" s="2"/>
      <c r="G20" s="2"/>
      <c r="H20" s="2"/>
      <c r="I20" s="2"/>
      <c r="J20" s="2"/>
      <c r="K20" s="2"/>
    </row>
  </sheetData>
  <sheetProtection selectLockedCells="1" selectUnlockedCells="1"/>
  <mergeCells count="2">
    <mergeCell ref="A10:E10"/>
    <mergeCell ref="B19:J19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3"/>
  <sheetViews>
    <sheetView workbookViewId="0" topLeftCell="A1">
      <selection activeCell="B15" sqref="B15:J21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7.75390625" style="1" customWidth="1"/>
    <col min="6" max="6" width="14.25390625" style="0" customWidth="1"/>
    <col min="7" max="7" width="5.25390625" style="0" customWidth="1"/>
    <col min="8" max="8" width="12.875" style="0" customWidth="1"/>
    <col min="9" max="9" width="15.375" style="0" customWidth="1"/>
    <col min="10" max="10" width="16.125" style="0" customWidth="1"/>
    <col min="11" max="11" width="10.625" style="0" customWidth="1"/>
    <col min="13" max="13" width="36.25390625" style="0" customWidth="1"/>
  </cols>
  <sheetData>
    <row r="3" ht="12.75">
      <c r="E3"/>
    </row>
    <row r="4" spans="2:5" ht="12.75">
      <c r="B4" s="2" t="s">
        <v>0</v>
      </c>
      <c r="E4"/>
    </row>
    <row r="5" ht="12.75">
      <c r="E5"/>
    </row>
    <row r="6" spans="1:11" ht="12.75">
      <c r="A6" s="3" t="s">
        <v>56</v>
      </c>
      <c r="B6" s="3"/>
      <c r="C6" s="4"/>
      <c r="D6" s="4"/>
      <c r="E6" s="5"/>
      <c r="F6" s="4"/>
      <c r="G6" s="4"/>
      <c r="H6" s="4"/>
      <c r="I6" s="4"/>
      <c r="J6" s="4"/>
      <c r="K6" s="4"/>
    </row>
    <row r="7" spans="1:11" ht="12.75">
      <c r="A7" s="4"/>
      <c r="B7" s="3" t="s">
        <v>2</v>
      </c>
      <c r="C7" s="4"/>
      <c r="D7" s="4"/>
      <c r="E7" s="5"/>
      <c r="F7" s="4"/>
      <c r="G7" s="4"/>
      <c r="H7" s="4"/>
      <c r="I7" s="4"/>
      <c r="J7" s="4"/>
      <c r="K7" s="4"/>
    </row>
    <row r="8" spans="1:11" ht="51">
      <c r="A8" s="6" t="s">
        <v>3</v>
      </c>
      <c r="B8" s="6" t="s">
        <v>4</v>
      </c>
      <c r="C8" s="7" t="s">
        <v>5</v>
      </c>
      <c r="D8" s="7" t="s">
        <v>6</v>
      </c>
      <c r="E8" s="8" t="s">
        <v>7</v>
      </c>
      <c r="F8" s="7" t="s">
        <v>8</v>
      </c>
      <c r="G8" s="7" t="s">
        <v>9</v>
      </c>
      <c r="H8" s="7" t="s">
        <v>10</v>
      </c>
      <c r="I8" s="7" t="s">
        <v>37</v>
      </c>
      <c r="J8" s="7" t="s">
        <v>12</v>
      </c>
      <c r="K8" s="7" t="s">
        <v>38</v>
      </c>
    </row>
    <row r="9" spans="1:11" ht="12.75">
      <c r="A9" s="10"/>
      <c r="B9" s="10"/>
      <c r="C9" s="10"/>
      <c r="D9" s="11" t="s">
        <v>13</v>
      </c>
      <c r="E9" s="12" t="s">
        <v>14</v>
      </c>
      <c r="F9" s="11" t="s">
        <v>15</v>
      </c>
      <c r="G9" s="11" t="s">
        <v>16</v>
      </c>
      <c r="H9" s="11" t="s">
        <v>17</v>
      </c>
      <c r="I9" s="11" t="s">
        <v>18</v>
      </c>
      <c r="J9" s="13"/>
      <c r="K9" s="13"/>
    </row>
    <row r="10" spans="1:11" ht="33.75" customHeight="1">
      <c r="A10" s="42">
        <v>1</v>
      </c>
      <c r="B10" s="43" t="s">
        <v>57</v>
      </c>
      <c r="C10" s="42" t="s">
        <v>58</v>
      </c>
      <c r="D10" s="44">
        <v>13000</v>
      </c>
      <c r="E10" s="19"/>
      <c r="F10" s="20">
        <f>D10*E10</f>
        <v>0</v>
      </c>
      <c r="G10" s="21"/>
      <c r="H10" s="20">
        <f>F10*G10</f>
        <v>0</v>
      </c>
      <c r="I10" s="20">
        <f>F10+H10</f>
        <v>0</v>
      </c>
      <c r="J10" s="45"/>
      <c r="K10" s="45" t="s">
        <v>30</v>
      </c>
    </row>
    <row r="11" spans="1:11" ht="34.5" customHeight="1">
      <c r="A11" s="42">
        <v>2</v>
      </c>
      <c r="B11" s="43" t="s">
        <v>59</v>
      </c>
      <c r="C11" s="42" t="s">
        <v>58</v>
      </c>
      <c r="D11" s="44">
        <v>15000</v>
      </c>
      <c r="E11" s="19"/>
      <c r="F11" s="20">
        <f>D11*E11</f>
        <v>0</v>
      </c>
      <c r="G11" s="21"/>
      <c r="H11" s="20">
        <f>F11*G11</f>
        <v>0</v>
      </c>
      <c r="I11" s="20">
        <f>F11+H11</f>
        <v>0</v>
      </c>
      <c r="J11" s="45"/>
      <c r="K11" s="45"/>
    </row>
    <row r="12" spans="1:11" ht="12.75">
      <c r="A12" s="226" t="s">
        <v>31</v>
      </c>
      <c r="B12" s="226"/>
      <c r="C12" s="226"/>
      <c r="D12" s="226"/>
      <c r="E12" s="226"/>
      <c r="F12" s="27">
        <f>SUM(F10:F11)</f>
        <v>0</v>
      </c>
      <c r="G12" s="28"/>
      <c r="H12" s="29"/>
      <c r="I12" s="27">
        <f>SUM(I10:I11)</f>
        <v>0</v>
      </c>
      <c r="J12" s="4"/>
      <c r="K12" s="4"/>
    </row>
    <row r="13" spans="1:11" ht="12.75">
      <c r="A13" s="30"/>
      <c r="B13" s="30"/>
      <c r="C13" s="30"/>
      <c r="D13" s="30"/>
      <c r="E13" s="31"/>
      <c r="F13" s="32"/>
      <c r="G13" s="33"/>
      <c r="H13" s="33"/>
      <c r="I13" s="33"/>
      <c r="J13" s="34"/>
      <c r="K13" s="34"/>
    </row>
    <row r="14" spans="1:11" ht="12.75">
      <c r="A14" s="39"/>
      <c r="B14" s="39"/>
      <c r="C14" s="39"/>
      <c r="D14" s="39"/>
      <c r="E14" s="39"/>
      <c r="F14" s="39"/>
      <c r="G14" s="47"/>
      <c r="H14" s="47"/>
      <c r="I14" s="47"/>
      <c r="J14" s="47"/>
      <c r="K14" s="47"/>
    </row>
    <row r="15" spans="1:11" ht="12.75">
      <c r="A15" s="39"/>
      <c r="B15" s="40" t="s">
        <v>60</v>
      </c>
      <c r="C15" s="40"/>
      <c r="D15" s="40"/>
      <c r="E15" s="40"/>
      <c r="F15" s="40"/>
      <c r="G15" s="46"/>
      <c r="H15" s="46"/>
      <c r="I15" s="46"/>
      <c r="J15" s="47"/>
      <c r="K15" s="47"/>
    </row>
    <row r="16" spans="1:11" ht="12.75">
      <c r="A16" s="39"/>
      <c r="B16" s="40" t="s">
        <v>61</v>
      </c>
      <c r="C16" s="40"/>
      <c r="D16" s="40"/>
      <c r="E16" s="40"/>
      <c r="F16" s="40"/>
      <c r="G16" s="46"/>
      <c r="H16" s="46"/>
      <c r="I16" s="46"/>
      <c r="J16" s="47"/>
      <c r="K16" s="47"/>
    </row>
    <row r="17" spans="1:11" ht="12.75">
      <c r="A17" s="39"/>
      <c r="B17" s="40" t="s">
        <v>62</v>
      </c>
      <c r="C17" s="40"/>
      <c r="D17" s="40"/>
      <c r="E17" s="40"/>
      <c r="F17" s="40"/>
      <c r="G17" s="46"/>
      <c r="H17" s="46"/>
      <c r="I17" s="46"/>
      <c r="J17" s="47"/>
      <c r="K17" s="47"/>
    </row>
    <row r="18" spans="1:11" ht="12.75">
      <c r="A18" s="35"/>
      <c r="B18" s="37"/>
      <c r="C18" s="37"/>
      <c r="D18" s="37"/>
      <c r="E18" s="37"/>
      <c r="F18" s="37"/>
      <c r="G18" s="38"/>
      <c r="H18" s="38"/>
      <c r="I18" s="38"/>
      <c r="J18" s="36"/>
      <c r="K18" s="36"/>
    </row>
    <row r="19" ht="12.75">
      <c r="E19"/>
    </row>
    <row r="20" ht="12.75">
      <c r="E20"/>
    </row>
    <row r="21" spans="2:11" ht="24.75" customHeight="1">
      <c r="B21" s="227" t="s">
        <v>228</v>
      </c>
      <c r="C21" s="227"/>
      <c r="D21" s="227"/>
      <c r="E21" s="227"/>
      <c r="F21" s="227"/>
      <c r="G21" s="227"/>
      <c r="H21" s="227"/>
      <c r="I21" s="227"/>
      <c r="J21" s="227"/>
      <c r="K21" s="52"/>
    </row>
    <row r="22" spans="2:11" ht="12.75">
      <c r="B22" s="9"/>
      <c r="C22" s="9"/>
      <c r="D22" s="9"/>
      <c r="E22" s="9"/>
      <c r="F22" s="9"/>
      <c r="G22" s="9"/>
      <c r="H22" s="9"/>
      <c r="I22" s="9"/>
      <c r="J22" s="9"/>
      <c r="K22" s="52"/>
    </row>
    <row r="23" spans="2:11" ht="12.75">
      <c r="B23" s="9"/>
      <c r="C23" s="9"/>
      <c r="D23" s="9"/>
      <c r="E23" s="9"/>
      <c r="F23" s="9"/>
      <c r="G23" s="9"/>
      <c r="H23" s="9"/>
      <c r="I23" s="9"/>
      <c r="J23" s="9"/>
      <c r="K23" s="52"/>
    </row>
  </sheetData>
  <sheetProtection selectLockedCells="1" selectUnlockedCells="1"/>
  <mergeCells count="2">
    <mergeCell ref="A12:E12"/>
    <mergeCell ref="B21:J21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36" sqref="J36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7.75390625" style="1" customWidth="1"/>
    <col min="6" max="6" width="14.25390625" style="0" customWidth="1"/>
    <col min="7" max="7" width="5.25390625" style="0" customWidth="1"/>
    <col min="8" max="8" width="12.875" style="0" customWidth="1"/>
    <col min="9" max="9" width="15.375" style="0" customWidth="1"/>
    <col min="10" max="10" width="16.125" style="0" customWidth="1"/>
    <col min="11" max="11" width="10.625" style="0" customWidth="1"/>
    <col min="13" max="13" width="36.25390625" style="0" customWidth="1"/>
  </cols>
  <sheetData>
    <row r="1" ht="12.75">
      <c r="E1"/>
    </row>
    <row r="2" spans="2:11" ht="12.75">
      <c r="B2" s="9"/>
      <c r="C2" s="9"/>
      <c r="D2" s="9"/>
      <c r="E2" s="9"/>
      <c r="F2" s="9"/>
      <c r="G2" s="9"/>
      <c r="H2" s="9"/>
      <c r="I2" s="9"/>
      <c r="J2" s="9"/>
      <c r="K2" s="52"/>
    </row>
    <row r="3" spans="2:11" ht="12.75">
      <c r="B3" s="2"/>
      <c r="C3" s="2"/>
      <c r="D3" s="2"/>
      <c r="E3" s="53"/>
      <c r="F3" s="2"/>
      <c r="G3" s="2"/>
      <c r="H3" s="2"/>
      <c r="I3" s="2"/>
      <c r="J3" s="2"/>
      <c r="K3" s="2"/>
    </row>
    <row r="5" spans="2:5" ht="12.75">
      <c r="B5" s="2" t="s">
        <v>0</v>
      </c>
      <c r="E5"/>
    </row>
    <row r="6" ht="12.75">
      <c r="E6"/>
    </row>
    <row r="7" spans="1:11" ht="12.75">
      <c r="A7" s="3" t="s">
        <v>63</v>
      </c>
      <c r="B7" s="3"/>
      <c r="C7" s="4"/>
      <c r="D7" s="4"/>
      <c r="E7" s="5"/>
      <c r="F7" s="4"/>
      <c r="G7" s="4"/>
      <c r="H7" s="4"/>
      <c r="I7" s="4"/>
      <c r="J7" s="4"/>
      <c r="K7" s="4"/>
    </row>
    <row r="8" spans="1:11" ht="12.75">
      <c r="A8" s="4"/>
      <c r="B8" s="3" t="s">
        <v>2</v>
      </c>
      <c r="C8" s="4"/>
      <c r="D8" s="4"/>
      <c r="E8" s="5"/>
      <c r="F8" s="4"/>
      <c r="G8" s="4"/>
      <c r="H8" s="4"/>
      <c r="I8" s="4"/>
      <c r="J8" s="4"/>
      <c r="K8" s="4"/>
    </row>
    <row r="9" spans="1:11" ht="51">
      <c r="A9" s="6" t="s">
        <v>3</v>
      </c>
      <c r="B9" s="6" t="s">
        <v>4</v>
      </c>
      <c r="C9" s="7" t="s">
        <v>5</v>
      </c>
      <c r="D9" s="7" t="s">
        <v>6</v>
      </c>
      <c r="E9" s="8" t="s">
        <v>7</v>
      </c>
      <c r="F9" s="7" t="s">
        <v>8</v>
      </c>
      <c r="G9" s="7" t="s">
        <v>9</v>
      </c>
      <c r="H9" s="7" t="s">
        <v>10</v>
      </c>
      <c r="I9" s="7" t="s">
        <v>37</v>
      </c>
      <c r="J9" s="7" t="s">
        <v>12</v>
      </c>
      <c r="K9" s="7" t="s">
        <v>38</v>
      </c>
    </row>
    <row r="10" spans="1:11" ht="12.75">
      <c r="A10" s="10"/>
      <c r="B10" s="10"/>
      <c r="C10" s="10"/>
      <c r="D10" s="11" t="s">
        <v>13</v>
      </c>
      <c r="E10" s="12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  <c r="J10" s="13"/>
      <c r="K10" s="13"/>
    </row>
    <row r="11" spans="1:11" ht="36" customHeight="1">
      <c r="A11" s="42">
        <v>1</v>
      </c>
      <c r="B11" s="43" t="s">
        <v>64</v>
      </c>
      <c r="C11" s="42" t="s">
        <v>65</v>
      </c>
      <c r="D11" s="44">
        <v>3000</v>
      </c>
      <c r="E11" s="19"/>
      <c r="F11" s="20">
        <f>D11*E11</f>
        <v>0</v>
      </c>
      <c r="G11" s="21"/>
      <c r="H11" s="20">
        <f>F11*G11</f>
        <v>0</v>
      </c>
      <c r="I11" s="20">
        <f>F11+H11</f>
        <v>0</v>
      </c>
      <c r="J11" s="45"/>
      <c r="K11" s="45" t="s">
        <v>30</v>
      </c>
    </row>
    <row r="12" spans="1:11" ht="36.75" customHeight="1">
      <c r="A12" s="42">
        <v>2</v>
      </c>
      <c r="B12" s="43" t="s">
        <v>66</v>
      </c>
      <c r="C12" s="42" t="s">
        <v>65</v>
      </c>
      <c r="D12" s="44">
        <v>10000</v>
      </c>
      <c r="E12" s="19"/>
      <c r="F12" s="20">
        <f>D12*E12</f>
        <v>0</v>
      </c>
      <c r="G12" s="21"/>
      <c r="H12" s="20">
        <f>F12*G12</f>
        <v>0</v>
      </c>
      <c r="I12" s="20">
        <f>F12+H12</f>
        <v>0</v>
      </c>
      <c r="J12" s="45"/>
      <c r="K12" s="45"/>
    </row>
    <row r="13" spans="1:11" ht="42.75" customHeight="1">
      <c r="A13" s="42">
        <v>3</v>
      </c>
      <c r="B13" s="43" t="s">
        <v>67</v>
      </c>
      <c r="C13" s="42" t="s">
        <v>65</v>
      </c>
      <c r="D13" s="44">
        <v>2000</v>
      </c>
      <c r="E13" s="19"/>
      <c r="F13" s="20">
        <f>D13*E13</f>
        <v>0</v>
      </c>
      <c r="G13" s="21"/>
      <c r="H13" s="20">
        <f>F13*G13</f>
        <v>0</v>
      </c>
      <c r="I13" s="20">
        <f>F13+H13</f>
        <v>0</v>
      </c>
      <c r="J13" s="45"/>
      <c r="K13" s="45" t="s">
        <v>30</v>
      </c>
    </row>
    <row r="14" spans="1:11" ht="12.75">
      <c r="A14" s="226" t="s">
        <v>31</v>
      </c>
      <c r="B14" s="226"/>
      <c r="C14" s="226"/>
      <c r="D14" s="226"/>
      <c r="E14" s="226"/>
      <c r="F14" s="27">
        <f>SUM(F11:F13)</f>
        <v>0</v>
      </c>
      <c r="G14" s="28"/>
      <c r="H14" s="29"/>
      <c r="I14" s="27">
        <f>SUM(I11:I13)</f>
        <v>0</v>
      </c>
      <c r="J14" s="4"/>
      <c r="K14" s="4"/>
    </row>
    <row r="15" spans="1:11" ht="12.75">
      <c r="A15" s="30"/>
      <c r="B15" s="30"/>
      <c r="C15" s="30"/>
      <c r="D15" s="30"/>
      <c r="E15" s="31"/>
      <c r="F15" s="32"/>
      <c r="G15" s="33"/>
      <c r="H15" s="33"/>
      <c r="I15" s="33"/>
      <c r="J15" s="34"/>
      <c r="K15" s="34"/>
    </row>
    <row r="16" spans="1:11" ht="12.75">
      <c r="A16" s="39"/>
      <c r="B16" s="39"/>
      <c r="C16" s="39"/>
      <c r="D16" s="39"/>
      <c r="E16" s="39"/>
      <c r="F16" s="39"/>
      <c r="G16" s="47"/>
      <c r="H16" s="47"/>
      <c r="I16" s="47"/>
      <c r="J16" s="47"/>
      <c r="K16" s="47"/>
    </row>
    <row r="17" spans="1:11" ht="12.75">
      <c r="A17" s="39"/>
      <c r="B17" s="40" t="s">
        <v>68</v>
      </c>
      <c r="C17" s="40"/>
      <c r="D17" s="40"/>
      <c r="E17" s="40"/>
      <c r="F17" s="40"/>
      <c r="G17" s="46"/>
      <c r="H17" s="46"/>
      <c r="I17" s="46"/>
      <c r="J17" s="47"/>
      <c r="K17" s="47"/>
    </row>
    <row r="18" spans="1:11" ht="12.75">
      <c r="A18" s="39"/>
      <c r="B18" s="40" t="s">
        <v>69</v>
      </c>
      <c r="C18" s="40"/>
      <c r="D18" s="40"/>
      <c r="E18" s="40"/>
      <c r="F18" s="40"/>
      <c r="G18" s="46"/>
      <c r="H18" s="46"/>
      <c r="I18" s="46"/>
      <c r="J18" s="47"/>
      <c r="K18" s="47"/>
    </row>
    <row r="19" spans="1:11" ht="12.75">
      <c r="A19" s="39"/>
      <c r="B19" s="40" t="s">
        <v>70</v>
      </c>
      <c r="C19" s="40"/>
      <c r="D19" s="40"/>
      <c r="E19" s="40"/>
      <c r="F19" s="40"/>
      <c r="G19" s="46"/>
      <c r="H19" s="46"/>
      <c r="I19" s="46"/>
      <c r="J19" s="47"/>
      <c r="K19" s="47"/>
    </row>
    <row r="20" ht="12.75">
      <c r="E20"/>
    </row>
    <row r="21" ht="12.75">
      <c r="E21"/>
    </row>
    <row r="22" spans="2:11" ht="24.75" customHeight="1">
      <c r="B22" s="227" t="s">
        <v>228</v>
      </c>
      <c r="C22" s="227"/>
      <c r="D22" s="227"/>
      <c r="E22" s="227"/>
      <c r="F22" s="227"/>
      <c r="G22" s="227"/>
      <c r="H22" s="227"/>
      <c r="I22" s="227"/>
      <c r="J22" s="227"/>
      <c r="K22" s="52"/>
    </row>
    <row r="23" spans="2:11" ht="12.75">
      <c r="B23" s="2"/>
      <c r="C23" s="2"/>
      <c r="D23" s="2"/>
      <c r="E23" s="53"/>
      <c r="F23" s="2"/>
      <c r="G23" s="2"/>
      <c r="H23" s="2"/>
      <c r="I23" s="2"/>
      <c r="J23" s="2"/>
      <c r="K23" s="2"/>
    </row>
  </sheetData>
  <sheetProtection selectLockedCells="1" selectUnlockedCells="1"/>
  <mergeCells count="2">
    <mergeCell ref="A14:E14"/>
    <mergeCell ref="B22:J22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G77" sqref="G77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9.00390625" style="1" customWidth="1"/>
    <col min="6" max="6" width="13.875" style="0" customWidth="1"/>
    <col min="7" max="7" width="5.25390625" style="0" customWidth="1"/>
    <col min="8" max="8" width="11.125" style="0" customWidth="1"/>
    <col min="9" max="9" width="16.25390625" style="0" customWidth="1"/>
    <col min="10" max="10" width="16.125" style="0" customWidth="1"/>
    <col min="11" max="11" width="15.25390625" style="0" customWidth="1"/>
    <col min="13" max="13" width="36.25390625" style="0" customWidth="1"/>
  </cols>
  <sheetData>
    <row r="1" ht="12.75">
      <c r="E1"/>
    </row>
    <row r="2" spans="2:5" ht="12.75">
      <c r="B2" s="2" t="s">
        <v>0</v>
      </c>
      <c r="E2"/>
    </row>
    <row r="3" ht="12.75" hidden="1">
      <c r="E3"/>
    </row>
    <row r="4" ht="12.75" hidden="1">
      <c r="E4"/>
    </row>
    <row r="5" ht="12.75" hidden="1">
      <c r="E5"/>
    </row>
    <row r="6" ht="12.75" hidden="1">
      <c r="E6"/>
    </row>
    <row r="7" ht="12.75" hidden="1">
      <c r="E7"/>
    </row>
    <row r="8" ht="12.75" hidden="1">
      <c r="E8"/>
    </row>
    <row r="9" ht="12.75" hidden="1">
      <c r="E9"/>
    </row>
    <row r="10" ht="12.75" hidden="1">
      <c r="E10"/>
    </row>
    <row r="11" ht="12.75" hidden="1">
      <c r="E11"/>
    </row>
    <row r="12" ht="12.75" hidden="1">
      <c r="E12"/>
    </row>
    <row r="13" ht="12.75" hidden="1">
      <c r="E13"/>
    </row>
    <row r="14" ht="12.75" hidden="1">
      <c r="E14"/>
    </row>
    <row r="15" ht="12.75" hidden="1">
      <c r="E15"/>
    </row>
    <row r="16" ht="12.75" hidden="1">
      <c r="E16"/>
    </row>
    <row r="17" ht="12.75" hidden="1">
      <c r="E17"/>
    </row>
    <row r="18" ht="12.75" hidden="1">
      <c r="E18"/>
    </row>
    <row r="19" ht="12.75">
      <c r="E19"/>
    </row>
    <row r="20" spans="1:11" ht="12.75">
      <c r="A20" s="3" t="s">
        <v>71</v>
      </c>
      <c r="B20" s="3"/>
      <c r="C20" s="4"/>
      <c r="D20" s="4"/>
      <c r="E20" s="5"/>
      <c r="F20" s="4"/>
      <c r="G20" s="4"/>
      <c r="H20" s="4"/>
      <c r="I20" s="4"/>
      <c r="J20" s="4"/>
      <c r="K20" s="4"/>
    </row>
    <row r="21" spans="1:11" ht="51">
      <c r="A21" s="6" t="s">
        <v>3</v>
      </c>
      <c r="B21" s="6" t="s">
        <v>4</v>
      </c>
      <c r="C21" s="7" t="s">
        <v>5</v>
      </c>
      <c r="D21" s="7" t="s">
        <v>6</v>
      </c>
      <c r="E21" s="8" t="s">
        <v>7</v>
      </c>
      <c r="F21" s="7" t="s">
        <v>8</v>
      </c>
      <c r="G21" s="7" t="s">
        <v>9</v>
      </c>
      <c r="H21" s="7" t="s">
        <v>10</v>
      </c>
      <c r="I21" s="7" t="s">
        <v>72</v>
      </c>
      <c r="J21" s="7" t="s">
        <v>12</v>
      </c>
      <c r="K21" s="7" t="s">
        <v>38</v>
      </c>
    </row>
    <row r="22" spans="1:11" ht="12.75">
      <c r="A22" s="10"/>
      <c r="B22" s="10"/>
      <c r="C22" s="10"/>
      <c r="D22" s="11" t="s">
        <v>13</v>
      </c>
      <c r="E22" s="12" t="s">
        <v>14</v>
      </c>
      <c r="F22" s="11" t="s">
        <v>15</v>
      </c>
      <c r="G22" s="11" t="s">
        <v>16</v>
      </c>
      <c r="H22" s="11" t="s">
        <v>17</v>
      </c>
      <c r="I22" s="11" t="s">
        <v>18</v>
      </c>
      <c r="J22" s="13"/>
      <c r="K22" s="13"/>
    </row>
    <row r="23" spans="1:11" ht="112.5" customHeight="1">
      <c r="A23" s="42">
        <v>1</v>
      </c>
      <c r="B23" s="16" t="s">
        <v>73</v>
      </c>
      <c r="C23" s="17" t="s">
        <v>20</v>
      </c>
      <c r="D23" s="18">
        <v>240</v>
      </c>
      <c r="E23" s="54"/>
      <c r="F23" s="20">
        <f>D23*E23</f>
        <v>0</v>
      </c>
      <c r="G23" s="21"/>
      <c r="H23" s="20">
        <f>F23*G23</f>
        <v>0</v>
      </c>
      <c r="I23" s="20">
        <f>F23+H23</f>
        <v>0</v>
      </c>
      <c r="J23" s="45"/>
      <c r="K23" s="45"/>
    </row>
    <row r="24" spans="1:11" ht="114.75">
      <c r="A24" s="42">
        <v>2</v>
      </c>
      <c r="B24" s="16" t="s">
        <v>74</v>
      </c>
      <c r="C24" s="17" t="s">
        <v>20</v>
      </c>
      <c r="D24" s="18">
        <v>240</v>
      </c>
      <c r="E24" s="54"/>
      <c r="F24" s="20">
        <f>D24*E24</f>
        <v>0</v>
      </c>
      <c r="G24" s="21"/>
      <c r="H24" s="20">
        <f>F24*G24</f>
        <v>0</v>
      </c>
      <c r="I24" s="20">
        <f>F24+H24</f>
        <v>0</v>
      </c>
      <c r="J24" s="45"/>
      <c r="K24" s="45"/>
    </row>
    <row r="25" spans="1:11" ht="114.75">
      <c r="A25" s="42">
        <v>3</v>
      </c>
      <c r="B25" s="16" t="s">
        <v>75</v>
      </c>
      <c r="C25" s="17" t="s">
        <v>20</v>
      </c>
      <c r="D25" s="18">
        <v>240</v>
      </c>
      <c r="E25" s="54"/>
      <c r="F25" s="20">
        <f>D25*E25</f>
        <v>0</v>
      </c>
      <c r="G25" s="21"/>
      <c r="H25" s="20">
        <f>F25*G25</f>
        <v>0</v>
      </c>
      <c r="I25" s="20">
        <f>F25+H25</f>
        <v>0</v>
      </c>
      <c r="J25" s="45"/>
      <c r="K25" s="45"/>
    </row>
    <row r="26" spans="1:11" ht="12.75">
      <c r="A26" s="226" t="s">
        <v>31</v>
      </c>
      <c r="B26" s="226"/>
      <c r="C26" s="226"/>
      <c r="D26" s="226"/>
      <c r="E26" s="226"/>
      <c r="F26" s="27">
        <f>SUM(F14:F25)</f>
        <v>0</v>
      </c>
      <c r="G26" s="28"/>
      <c r="H26" s="29"/>
      <c r="I26" s="27">
        <f>SUM(I23:I25)</f>
        <v>0</v>
      </c>
      <c r="J26" s="4"/>
      <c r="K26" s="4"/>
    </row>
    <row r="27" spans="1:11" s="41" customFormat="1" ht="12.75">
      <c r="A27" s="213"/>
      <c r="B27" s="213"/>
      <c r="C27" s="213"/>
      <c r="D27" s="213"/>
      <c r="E27" s="213"/>
      <c r="F27" s="111"/>
      <c r="G27" s="214"/>
      <c r="H27" s="29"/>
      <c r="I27" s="111"/>
      <c r="J27" s="215"/>
      <c r="K27" s="215"/>
    </row>
    <row r="28" spans="1:11" ht="12.75">
      <c r="A28" s="39"/>
      <c r="B28" s="40" t="s">
        <v>76</v>
      </c>
      <c r="C28" s="40"/>
      <c r="D28" s="40"/>
      <c r="E28" s="40"/>
      <c r="F28" s="40"/>
      <c r="G28" s="46"/>
      <c r="H28" s="46"/>
      <c r="I28" s="46"/>
      <c r="J28" s="47"/>
      <c r="K28" s="47"/>
    </row>
    <row r="29" spans="1:11" ht="12.75">
      <c r="A29" s="39"/>
      <c r="B29" s="40" t="s">
        <v>77</v>
      </c>
      <c r="C29" s="40"/>
      <c r="D29" s="40"/>
      <c r="E29" s="40"/>
      <c r="F29" s="40"/>
      <c r="G29" s="46"/>
      <c r="H29" s="46"/>
      <c r="I29" s="46"/>
      <c r="J29" s="47"/>
      <c r="K29" s="47"/>
    </row>
    <row r="30" spans="1:11" ht="12.75">
      <c r="A30" s="41"/>
      <c r="B30" s="46" t="s">
        <v>78</v>
      </c>
      <c r="C30" s="41"/>
      <c r="D30" s="41"/>
      <c r="E30" s="55"/>
      <c r="F30" s="41"/>
      <c r="G30" s="41"/>
      <c r="H30" s="41"/>
      <c r="I30" s="41"/>
      <c r="J30" s="41"/>
      <c r="K30" s="41"/>
    </row>
    <row r="31" spans="1:11" ht="12.75" hidden="1">
      <c r="A31" s="41"/>
      <c r="B31" s="41"/>
      <c r="C31" s="41"/>
      <c r="D31" s="41"/>
      <c r="E31" s="55"/>
      <c r="F31" s="41"/>
      <c r="G31" s="41"/>
      <c r="H31" s="41"/>
      <c r="I31" s="41"/>
      <c r="J31" s="41"/>
      <c r="K31" s="41"/>
    </row>
    <row r="32" spans="1:11" ht="12.75" hidden="1">
      <c r="A32" s="41"/>
      <c r="B32" s="41"/>
      <c r="C32" s="41"/>
      <c r="D32" s="41"/>
      <c r="E32" s="55"/>
      <c r="F32" s="41"/>
      <c r="G32" s="41"/>
      <c r="H32" s="41"/>
      <c r="I32" s="41"/>
      <c r="J32" s="41"/>
      <c r="K32" s="41"/>
    </row>
    <row r="33" spans="1:11" ht="12.75" hidden="1">
      <c r="A33" s="41"/>
      <c r="B33" s="41"/>
      <c r="C33" s="41"/>
      <c r="D33" s="41"/>
      <c r="E33" s="55"/>
      <c r="F33" s="41"/>
      <c r="G33" s="41"/>
      <c r="H33" s="41"/>
      <c r="I33" s="41"/>
      <c r="J33" s="41"/>
      <c r="K33" s="41"/>
    </row>
    <row r="34" spans="1:11" ht="12.75" hidden="1">
      <c r="A34" s="41"/>
      <c r="B34" s="41"/>
      <c r="C34" s="41"/>
      <c r="D34" s="41"/>
      <c r="E34" s="55"/>
      <c r="F34" s="41"/>
      <c r="G34" s="41"/>
      <c r="H34" s="41"/>
      <c r="I34" s="41"/>
      <c r="J34" s="41"/>
      <c r="K34" s="41"/>
    </row>
    <row r="35" spans="1:11" ht="12.75" hidden="1">
      <c r="A35" s="41"/>
      <c r="B35" s="41"/>
      <c r="C35" s="41"/>
      <c r="D35" s="41"/>
      <c r="E35" s="55"/>
      <c r="F35" s="41"/>
      <c r="G35" s="41"/>
      <c r="H35" s="41"/>
      <c r="I35" s="41"/>
      <c r="J35" s="41"/>
      <c r="K35" s="41"/>
    </row>
    <row r="36" spans="1:11" ht="12.75" hidden="1">
      <c r="A36" s="41"/>
      <c r="B36" s="41"/>
      <c r="C36" s="41"/>
      <c r="D36" s="41"/>
      <c r="E36" s="55"/>
      <c r="F36" s="41"/>
      <c r="G36" s="41"/>
      <c r="H36" s="41"/>
      <c r="I36" s="41"/>
      <c r="J36" s="41"/>
      <c r="K36" s="41"/>
    </row>
    <row r="37" spans="1:11" ht="12.75" hidden="1">
      <c r="A37" s="41"/>
      <c r="B37" s="41"/>
      <c r="C37" s="41"/>
      <c r="D37" s="41"/>
      <c r="E37" s="55"/>
      <c r="F37" s="41"/>
      <c r="G37" s="41"/>
      <c r="H37" s="41"/>
      <c r="I37" s="41"/>
      <c r="J37" s="41"/>
      <c r="K37" s="41"/>
    </row>
    <row r="38" spans="1:11" ht="12.75" hidden="1">
      <c r="A38" s="41"/>
      <c r="B38" s="41"/>
      <c r="C38" s="41"/>
      <c r="D38" s="41"/>
      <c r="E38" s="55"/>
      <c r="F38" s="41"/>
      <c r="G38" s="41"/>
      <c r="H38" s="41"/>
      <c r="I38" s="41"/>
      <c r="J38" s="41"/>
      <c r="K38" s="41"/>
    </row>
    <row r="39" spans="1:11" ht="12.75" hidden="1">
      <c r="A39" s="41"/>
      <c r="B39" s="41"/>
      <c r="C39" s="41"/>
      <c r="D39" s="41"/>
      <c r="E39" s="55"/>
      <c r="F39" s="41"/>
      <c r="G39" s="41"/>
      <c r="H39" s="41"/>
      <c r="I39" s="41"/>
      <c r="J39" s="41"/>
      <c r="K39" s="41"/>
    </row>
    <row r="40" spans="1:11" ht="12.75" hidden="1">
      <c r="A40" s="41"/>
      <c r="B40" s="41"/>
      <c r="C40" s="41"/>
      <c r="D40" s="41"/>
      <c r="E40" s="55"/>
      <c r="F40" s="41"/>
      <c r="G40" s="41"/>
      <c r="H40" s="41"/>
      <c r="I40" s="41"/>
      <c r="J40" s="41"/>
      <c r="K40" s="41"/>
    </row>
    <row r="41" spans="1:11" ht="12.75" hidden="1">
      <c r="A41" s="41"/>
      <c r="B41" s="41"/>
      <c r="C41" s="41"/>
      <c r="D41" s="41"/>
      <c r="E41" s="55"/>
      <c r="F41" s="41"/>
      <c r="G41" s="41"/>
      <c r="H41" s="41"/>
      <c r="I41" s="41"/>
      <c r="J41" s="41"/>
      <c r="K41" s="41"/>
    </row>
    <row r="42" spans="1:11" ht="12.75" hidden="1">
      <c r="A42" s="41"/>
      <c r="B42" s="41"/>
      <c r="C42" s="41"/>
      <c r="D42" s="41"/>
      <c r="E42" s="55"/>
      <c r="F42" s="41"/>
      <c r="G42" s="41"/>
      <c r="H42" s="41"/>
      <c r="I42" s="41"/>
      <c r="J42" s="41"/>
      <c r="K42" s="41"/>
    </row>
    <row r="43" spans="1:11" ht="12.75" hidden="1">
      <c r="A43" s="41"/>
      <c r="B43" s="41"/>
      <c r="C43" s="41"/>
      <c r="D43" s="41"/>
      <c r="E43" s="55"/>
      <c r="F43" s="41"/>
      <c r="G43" s="41"/>
      <c r="H43" s="41"/>
      <c r="I43" s="41"/>
      <c r="J43" s="41"/>
      <c r="K43" s="41"/>
    </row>
    <row r="44" spans="1:11" ht="12.75" hidden="1">
      <c r="A44" s="41"/>
      <c r="B44" s="41"/>
      <c r="C44" s="41"/>
      <c r="D44" s="41"/>
      <c r="E44" s="55"/>
      <c r="F44" s="41"/>
      <c r="G44" s="41"/>
      <c r="H44" s="41"/>
      <c r="I44" s="41"/>
      <c r="J44" s="41"/>
      <c r="K44" s="41"/>
    </row>
    <row r="45" spans="1:11" ht="12.75" hidden="1">
      <c r="A45" s="41"/>
      <c r="B45" s="41"/>
      <c r="C45" s="41"/>
      <c r="D45" s="41"/>
      <c r="E45" s="55"/>
      <c r="F45" s="41"/>
      <c r="G45" s="41"/>
      <c r="H45" s="41"/>
      <c r="I45" s="41"/>
      <c r="J45" s="41"/>
      <c r="K45" s="41"/>
    </row>
    <row r="46" spans="1:11" ht="12.75" hidden="1">
      <c r="A46" s="41"/>
      <c r="B46" s="41"/>
      <c r="C46" s="41"/>
      <c r="D46" s="41"/>
      <c r="E46" s="55"/>
      <c r="F46" s="41"/>
      <c r="G46" s="41"/>
      <c r="H46" s="41"/>
      <c r="I46" s="41"/>
      <c r="J46" s="41"/>
      <c r="K46" s="41"/>
    </row>
    <row r="47" spans="1:11" ht="12.75" hidden="1">
      <c r="A47" s="41"/>
      <c r="B47" s="41"/>
      <c r="C47" s="41"/>
      <c r="D47" s="41"/>
      <c r="E47" s="55"/>
      <c r="F47" s="41"/>
      <c r="G47" s="41"/>
      <c r="H47" s="41"/>
      <c r="I47" s="41"/>
      <c r="J47" s="41"/>
      <c r="K47" s="41"/>
    </row>
    <row r="48" spans="1:11" ht="12.75" hidden="1">
      <c r="A48" s="41"/>
      <c r="B48" s="41"/>
      <c r="C48" s="41"/>
      <c r="D48" s="41"/>
      <c r="E48" s="55"/>
      <c r="F48" s="41"/>
      <c r="G48" s="41"/>
      <c r="H48" s="41"/>
      <c r="I48" s="41"/>
      <c r="J48" s="41"/>
      <c r="K48" s="41"/>
    </row>
    <row r="49" spans="1:11" ht="12.75" hidden="1">
      <c r="A49" s="41"/>
      <c r="B49" s="41"/>
      <c r="C49" s="41"/>
      <c r="D49" s="41"/>
      <c r="E49" s="55"/>
      <c r="F49" s="41"/>
      <c r="G49" s="41"/>
      <c r="H49" s="41"/>
      <c r="I49" s="41"/>
      <c r="J49" s="41"/>
      <c r="K49" s="41"/>
    </row>
    <row r="50" spans="1:11" ht="12.75" hidden="1">
      <c r="A50" s="41"/>
      <c r="B50" s="41"/>
      <c r="C50" s="41"/>
      <c r="D50" s="41"/>
      <c r="E50" s="55"/>
      <c r="F50" s="41"/>
      <c r="G50" s="41"/>
      <c r="H50" s="41"/>
      <c r="I50" s="41"/>
      <c r="J50" s="41"/>
      <c r="K50" s="41"/>
    </row>
    <row r="51" spans="1:11" ht="12.75" hidden="1">
      <c r="A51" s="41"/>
      <c r="B51" s="41"/>
      <c r="C51" s="41"/>
      <c r="D51" s="41"/>
      <c r="E51" s="55"/>
      <c r="F51" s="41"/>
      <c r="G51" s="41"/>
      <c r="H51" s="41"/>
      <c r="I51" s="41"/>
      <c r="J51" s="41"/>
      <c r="K51" s="41"/>
    </row>
    <row r="52" spans="1:11" ht="12.75" hidden="1">
      <c r="A52" s="41"/>
      <c r="B52" s="41"/>
      <c r="C52" s="41"/>
      <c r="D52" s="41"/>
      <c r="E52" s="55"/>
      <c r="F52" s="41"/>
      <c r="G52" s="41"/>
      <c r="H52" s="41"/>
      <c r="I52" s="41"/>
      <c r="J52" s="41"/>
      <c r="K52" s="41"/>
    </row>
    <row r="53" spans="1:11" ht="12.75" hidden="1">
      <c r="A53" s="41"/>
      <c r="B53" s="41"/>
      <c r="C53" s="41"/>
      <c r="D53" s="41"/>
      <c r="E53" s="55"/>
      <c r="F53" s="41"/>
      <c r="G53" s="41"/>
      <c r="H53" s="41"/>
      <c r="I53" s="41"/>
      <c r="J53" s="41"/>
      <c r="K53" s="41"/>
    </row>
    <row r="54" spans="1:11" ht="12.75" hidden="1">
      <c r="A54" s="41"/>
      <c r="B54" s="41"/>
      <c r="C54" s="41"/>
      <c r="D54" s="41"/>
      <c r="E54" s="55"/>
      <c r="F54" s="41"/>
      <c r="G54" s="41"/>
      <c r="H54" s="41"/>
      <c r="I54" s="41"/>
      <c r="J54" s="41"/>
      <c r="K54" s="41"/>
    </row>
    <row r="55" spans="1:11" ht="12.75" hidden="1">
      <c r="A55" s="41"/>
      <c r="B55" s="41"/>
      <c r="C55" s="41"/>
      <c r="D55" s="41"/>
      <c r="E55" s="55"/>
      <c r="F55" s="41"/>
      <c r="G55" s="41"/>
      <c r="H55" s="41"/>
      <c r="I55" s="41"/>
      <c r="J55" s="41"/>
      <c r="K55" s="41"/>
    </row>
    <row r="56" spans="1:11" ht="12.75" hidden="1">
      <c r="A56" s="41"/>
      <c r="B56" s="41"/>
      <c r="C56" s="41"/>
      <c r="D56" s="41"/>
      <c r="E56" s="55"/>
      <c r="F56" s="41"/>
      <c r="G56" s="41"/>
      <c r="H56" s="41"/>
      <c r="I56" s="41"/>
      <c r="J56" s="41"/>
      <c r="K56" s="41"/>
    </row>
    <row r="57" spans="1:11" ht="12.75" hidden="1">
      <c r="A57" s="41"/>
      <c r="B57" s="41"/>
      <c r="C57" s="41"/>
      <c r="D57" s="41"/>
      <c r="E57" s="55"/>
      <c r="F57" s="41"/>
      <c r="G57" s="41"/>
      <c r="H57" s="41"/>
      <c r="I57" s="41"/>
      <c r="J57" s="41"/>
      <c r="K57" s="41"/>
    </row>
    <row r="58" spans="1:11" ht="12.75" hidden="1">
      <c r="A58" s="41"/>
      <c r="B58" s="41"/>
      <c r="C58" s="41"/>
      <c r="D58" s="41"/>
      <c r="E58" s="55"/>
      <c r="F58" s="41"/>
      <c r="G58" s="41"/>
      <c r="H58" s="41"/>
      <c r="I58" s="41"/>
      <c r="J58" s="41"/>
      <c r="K58" s="41"/>
    </row>
    <row r="59" spans="1:11" ht="12.75" hidden="1">
      <c r="A59" s="41"/>
      <c r="B59" s="41"/>
      <c r="C59" s="41"/>
      <c r="D59" s="41"/>
      <c r="E59" s="55"/>
      <c r="F59" s="41"/>
      <c r="G59" s="41"/>
      <c r="H59" s="41"/>
      <c r="I59" s="41"/>
      <c r="J59" s="41"/>
      <c r="K59" s="41"/>
    </row>
    <row r="60" spans="1:11" ht="12.75" hidden="1">
      <c r="A60" s="41"/>
      <c r="B60" s="41"/>
      <c r="C60" s="41"/>
      <c r="D60" s="41"/>
      <c r="E60" s="55"/>
      <c r="F60" s="41"/>
      <c r="G60" s="41"/>
      <c r="H60" s="41"/>
      <c r="I60" s="41"/>
      <c r="J60" s="41"/>
      <c r="K60" s="41"/>
    </row>
    <row r="61" spans="1:11" ht="12.75" hidden="1">
      <c r="A61" s="41"/>
      <c r="B61" s="41"/>
      <c r="C61" s="41"/>
      <c r="D61" s="41"/>
      <c r="E61" s="55"/>
      <c r="F61" s="41"/>
      <c r="G61" s="41"/>
      <c r="H61" s="41"/>
      <c r="I61" s="41"/>
      <c r="J61" s="41"/>
      <c r="K61" s="41"/>
    </row>
    <row r="62" spans="1:11" ht="12.75" hidden="1">
      <c r="A62" s="41"/>
      <c r="B62" s="41"/>
      <c r="C62" s="41"/>
      <c r="D62" s="41"/>
      <c r="E62" s="55"/>
      <c r="F62" s="41"/>
      <c r="G62" s="41"/>
      <c r="H62" s="41"/>
      <c r="I62" s="41"/>
      <c r="J62" s="41"/>
      <c r="K62" s="41"/>
    </row>
    <row r="63" spans="1:11" ht="12.75" hidden="1">
      <c r="A63" s="41"/>
      <c r="B63" s="41"/>
      <c r="C63" s="41"/>
      <c r="D63" s="41"/>
      <c r="E63" s="55"/>
      <c r="F63" s="41"/>
      <c r="G63" s="41"/>
      <c r="H63" s="41"/>
      <c r="I63" s="41"/>
      <c r="J63" s="41"/>
      <c r="K63" s="41"/>
    </row>
    <row r="64" spans="1:11" ht="12.75" hidden="1">
      <c r="A64" s="41"/>
      <c r="B64" s="41"/>
      <c r="C64" s="41"/>
      <c r="D64" s="41"/>
      <c r="E64" s="55"/>
      <c r="F64" s="41"/>
      <c r="G64" s="41"/>
      <c r="H64" s="41"/>
      <c r="I64" s="41"/>
      <c r="J64" s="41"/>
      <c r="K64" s="41"/>
    </row>
    <row r="65" spans="1:11" ht="12.75" hidden="1">
      <c r="A65" s="41"/>
      <c r="B65" s="41"/>
      <c r="C65" s="41"/>
      <c r="D65" s="41"/>
      <c r="E65" s="55"/>
      <c r="F65" s="41"/>
      <c r="G65" s="41"/>
      <c r="H65" s="41"/>
      <c r="I65" s="41"/>
      <c r="J65" s="41"/>
      <c r="K65" s="41"/>
    </row>
    <row r="66" spans="1:11" ht="12.75" hidden="1">
      <c r="A66" s="41"/>
      <c r="B66" s="41"/>
      <c r="C66" s="41"/>
      <c r="D66" s="41"/>
      <c r="E66" s="55"/>
      <c r="F66" s="41"/>
      <c r="G66" s="41"/>
      <c r="H66" s="41"/>
      <c r="I66" s="41"/>
      <c r="J66" s="41"/>
      <c r="K66" s="41"/>
    </row>
    <row r="67" spans="1:11" ht="12.75" hidden="1">
      <c r="A67" s="41"/>
      <c r="B67" s="41"/>
      <c r="C67" s="41"/>
      <c r="D67" s="41"/>
      <c r="E67" s="55"/>
      <c r="F67" s="41"/>
      <c r="G67" s="41"/>
      <c r="H67" s="41"/>
      <c r="I67" s="41"/>
      <c r="J67" s="41"/>
      <c r="K67" s="41"/>
    </row>
    <row r="68" spans="1:11" ht="12.75" hidden="1">
      <c r="A68" s="41"/>
      <c r="B68" s="41"/>
      <c r="C68" s="41"/>
      <c r="D68" s="41"/>
      <c r="E68" s="55"/>
      <c r="F68" s="41"/>
      <c r="G68" s="41"/>
      <c r="H68" s="41"/>
      <c r="I68" s="41"/>
      <c r="J68" s="41"/>
      <c r="K68" s="41"/>
    </row>
    <row r="69" spans="1:11" ht="12.75" hidden="1">
      <c r="A69" s="41"/>
      <c r="B69" s="41"/>
      <c r="C69" s="41"/>
      <c r="D69" s="41"/>
      <c r="E69" s="55"/>
      <c r="F69" s="41"/>
      <c r="G69" s="41"/>
      <c r="H69" s="41"/>
      <c r="I69" s="41"/>
      <c r="J69" s="41"/>
      <c r="K69" s="41"/>
    </row>
    <row r="70" spans="1:11" ht="12.75" hidden="1">
      <c r="A70" s="41"/>
      <c r="B70" s="41"/>
      <c r="C70" s="41"/>
      <c r="D70" s="41"/>
      <c r="E70" s="55"/>
      <c r="F70" s="41"/>
      <c r="G70" s="41"/>
      <c r="H70" s="41"/>
      <c r="I70" s="41"/>
      <c r="J70" s="41"/>
      <c r="K70" s="41"/>
    </row>
    <row r="71" spans="1:11" ht="12.75" hidden="1">
      <c r="A71" s="41"/>
      <c r="B71" s="41"/>
      <c r="C71" s="41"/>
      <c r="D71" s="41"/>
      <c r="E71" s="55"/>
      <c r="F71" s="41"/>
      <c r="G71" s="41"/>
      <c r="H71" s="41"/>
      <c r="I71" s="41"/>
      <c r="J71" s="41"/>
      <c r="K71" s="41"/>
    </row>
    <row r="72" spans="1:11" ht="12.75" hidden="1">
      <c r="A72" s="41"/>
      <c r="B72" s="41"/>
      <c r="C72" s="41"/>
      <c r="D72" s="41"/>
      <c r="E72" s="55"/>
      <c r="F72" s="41"/>
      <c r="G72" s="41"/>
      <c r="H72" s="41"/>
      <c r="I72" s="41"/>
      <c r="J72" s="41"/>
      <c r="K72" s="41"/>
    </row>
    <row r="73" spans="1:11" ht="12.75" hidden="1">
      <c r="A73" s="41"/>
      <c r="B73" s="41"/>
      <c r="C73" s="41"/>
      <c r="D73" s="41"/>
      <c r="E73" s="55"/>
      <c r="F73" s="41"/>
      <c r="G73" s="41"/>
      <c r="H73" s="41"/>
      <c r="I73" s="41"/>
      <c r="J73" s="41"/>
      <c r="K73" s="41"/>
    </row>
    <row r="74" spans="2:11" ht="25.5" customHeight="1">
      <c r="B74" s="227" t="s">
        <v>228</v>
      </c>
      <c r="C74" s="227"/>
      <c r="D74" s="227"/>
      <c r="E74" s="227"/>
      <c r="F74" s="227"/>
      <c r="G74" s="227"/>
      <c r="H74" s="227"/>
      <c r="I74" s="227"/>
      <c r="J74" s="227"/>
      <c r="K74" s="2"/>
    </row>
    <row r="75" ht="12.75"/>
    <row r="76" ht="12.75"/>
  </sheetData>
  <sheetProtection selectLockedCells="1" selectUnlockedCells="1"/>
  <mergeCells count="2">
    <mergeCell ref="A26:E26"/>
    <mergeCell ref="B74:J74"/>
  </mergeCells>
  <printOptions horizontalCentered="1"/>
  <pageMargins left="0.39375" right="0.19652777777777777" top="0.39375" bottom="0.39375" header="0.5118055555555555" footer="0.5118055555555555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C74" sqref="C74"/>
    </sheetView>
  </sheetViews>
  <sheetFormatPr defaultColWidth="9.00390625" defaultRowHeight="12.75"/>
  <cols>
    <col min="1" max="1" width="3.00390625" style="0" customWidth="1"/>
    <col min="2" max="2" width="45.125" style="0" customWidth="1"/>
    <col min="3" max="3" width="6.25390625" style="0" customWidth="1"/>
    <col min="4" max="4" width="6.625" style="0" customWidth="1"/>
    <col min="5" max="5" width="7.625" style="1" customWidth="1"/>
    <col min="6" max="6" width="13.75390625" style="0" customWidth="1"/>
    <col min="7" max="7" width="5.25390625" style="0" customWidth="1"/>
    <col min="8" max="8" width="10.00390625" style="0" customWidth="1"/>
    <col min="9" max="9" width="17.625" style="0" customWidth="1"/>
    <col min="10" max="10" width="11.125" style="0" customWidth="1"/>
    <col min="11" max="11" width="15.25390625" style="0" customWidth="1"/>
    <col min="13" max="13" width="36.25390625" style="0" customWidth="1"/>
  </cols>
  <sheetData>
    <row r="1" ht="12.75">
      <c r="E1"/>
    </row>
    <row r="2" spans="2:5" ht="12.75">
      <c r="B2" s="2" t="s">
        <v>0</v>
      </c>
      <c r="E2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7" spans="1:11" ht="12.75">
      <c r="A47" s="3" t="s">
        <v>79</v>
      </c>
      <c r="B47" s="3"/>
      <c r="C47" s="4"/>
      <c r="D47" s="4"/>
      <c r="E47" s="5"/>
      <c r="F47" s="4"/>
      <c r="G47" s="4"/>
      <c r="H47" s="4"/>
      <c r="I47" s="4"/>
      <c r="J47" s="4"/>
      <c r="K47" s="4"/>
    </row>
    <row r="48" spans="1:11" ht="51">
      <c r="A48" s="6" t="s">
        <v>3</v>
      </c>
      <c r="B48" s="6" t="s">
        <v>4</v>
      </c>
      <c r="C48" s="7" t="s">
        <v>5</v>
      </c>
      <c r="D48" s="7" t="s">
        <v>6</v>
      </c>
      <c r="E48" s="8" t="s">
        <v>7</v>
      </c>
      <c r="F48" s="7" t="s">
        <v>8</v>
      </c>
      <c r="G48" s="7" t="s">
        <v>9</v>
      </c>
      <c r="H48" s="7" t="s">
        <v>10</v>
      </c>
      <c r="I48" s="7" t="s">
        <v>72</v>
      </c>
      <c r="J48" s="7" t="s">
        <v>12</v>
      </c>
      <c r="K48" s="7" t="s">
        <v>38</v>
      </c>
    </row>
    <row r="49" spans="1:11" ht="12.75">
      <c r="A49" s="10"/>
      <c r="B49" s="10"/>
      <c r="C49" s="10"/>
      <c r="D49" s="11" t="s">
        <v>13</v>
      </c>
      <c r="E49" s="12" t="s">
        <v>14</v>
      </c>
      <c r="F49" s="11" t="s">
        <v>15</v>
      </c>
      <c r="G49" s="11" t="s">
        <v>16</v>
      </c>
      <c r="H49" s="11" t="s">
        <v>17</v>
      </c>
      <c r="I49" s="11" t="s">
        <v>18</v>
      </c>
      <c r="J49" s="13"/>
      <c r="K49" s="13"/>
    </row>
    <row r="50" spans="1:11" ht="44.25" customHeight="1">
      <c r="A50" s="15">
        <v>1</v>
      </c>
      <c r="B50" s="16" t="s">
        <v>80</v>
      </c>
      <c r="C50" s="56" t="s">
        <v>81</v>
      </c>
      <c r="D50" s="44">
        <v>2000</v>
      </c>
      <c r="E50" s="20"/>
      <c r="F50" s="20">
        <f>D50*E50</f>
        <v>0</v>
      </c>
      <c r="G50" s="21"/>
      <c r="H50" s="20">
        <f>F50*G50</f>
        <v>0</v>
      </c>
      <c r="I50" s="20">
        <f>F50+H50</f>
        <v>0</v>
      </c>
      <c r="J50" s="45"/>
      <c r="K50" s="45"/>
    </row>
    <row r="51" spans="1:11" ht="50.25" customHeight="1">
      <c r="A51" s="15">
        <v>2</v>
      </c>
      <c r="B51" s="57" t="s">
        <v>82</v>
      </c>
      <c r="C51" s="58" t="s">
        <v>40</v>
      </c>
      <c r="D51" s="59">
        <v>240</v>
      </c>
      <c r="E51" s="60"/>
      <c r="F51" s="20">
        <f>D51*E51</f>
        <v>0</v>
      </c>
      <c r="G51" s="21"/>
      <c r="H51" s="20">
        <f>F51*G51</f>
        <v>0</v>
      </c>
      <c r="I51" s="20">
        <f>F51+H51</f>
        <v>0</v>
      </c>
      <c r="J51" s="22"/>
      <c r="K51" s="45"/>
    </row>
    <row r="52" spans="1:11" ht="12.75">
      <c r="A52" s="226" t="s">
        <v>31</v>
      </c>
      <c r="B52" s="226"/>
      <c r="C52" s="226"/>
      <c r="D52" s="226"/>
      <c r="E52" s="226"/>
      <c r="F52" s="27">
        <f>SUM(F50:F51)</f>
        <v>0</v>
      </c>
      <c r="G52" s="28"/>
      <c r="H52" s="29"/>
      <c r="I52" s="27">
        <f>SUM(I50:I51)</f>
        <v>0</v>
      </c>
      <c r="J52" s="4"/>
      <c r="K52" s="4"/>
    </row>
    <row r="53" spans="1:11" ht="12.75">
      <c r="A53" s="30"/>
      <c r="B53" s="30"/>
      <c r="C53" s="30"/>
      <c r="D53" s="30"/>
      <c r="E53" s="31"/>
      <c r="F53" s="32"/>
      <c r="G53" s="33"/>
      <c r="H53" s="33"/>
      <c r="I53" s="33"/>
      <c r="J53" s="34"/>
      <c r="K53" s="34"/>
    </row>
    <row r="54" spans="1:11" ht="12.75">
      <c r="A54" s="39"/>
      <c r="B54" s="40" t="s">
        <v>83</v>
      </c>
      <c r="C54" s="40"/>
      <c r="D54" s="40"/>
      <c r="E54" s="40"/>
      <c r="F54" s="40"/>
      <c r="G54" s="39"/>
      <c r="H54" s="41"/>
      <c r="I54" s="40"/>
      <c r="J54" s="40"/>
      <c r="K54" s="40"/>
    </row>
    <row r="55" ht="12.75">
      <c r="E55"/>
    </row>
    <row r="56" spans="2:12" ht="25.5" customHeight="1">
      <c r="B56" s="227" t="s">
        <v>228</v>
      </c>
      <c r="C56" s="227"/>
      <c r="D56" s="227"/>
      <c r="E56" s="227"/>
      <c r="F56" s="227"/>
      <c r="G56" s="227"/>
      <c r="H56" s="227"/>
      <c r="I56" s="227"/>
      <c r="J56" s="227"/>
      <c r="K56" s="52"/>
      <c r="L56" s="61"/>
    </row>
  </sheetData>
  <sheetProtection selectLockedCells="1" selectUnlockedCells="1"/>
  <mergeCells count="2">
    <mergeCell ref="A52:E52"/>
    <mergeCell ref="B56:J56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H76" sqref="H76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9.00390625" style="1" customWidth="1"/>
    <col min="6" max="6" width="13.875" style="0" customWidth="1"/>
    <col min="7" max="7" width="5.25390625" style="0" customWidth="1"/>
    <col min="8" max="8" width="11.125" style="0" customWidth="1"/>
    <col min="9" max="9" width="16.25390625" style="0" customWidth="1"/>
    <col min="10" max="10" width="16.125" style="0" customWidth="1"/>
    <col min="11" max="11" width="15.25390625" style="0" customWidth="1"/>
    <col min="13" max="13" width="36.25390625" style="0" customWidth="1"/>
  </cols>
  <sheetData>
    <row r="1" ht="12.75">
      <c r="E1"/>
    </row>
    <row r="2" spans="2:5" ht="12.75">
      <c r="B2" s="2" t="s">
        <v>0</v>
      </c>
      <c r="E2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7" ht="12.75">
      <c r="E47"/>
    </row>
    <row r="48" spans="1:11" ht="12.75">
      <c r="A48" s="3" t="s">
        <v>84</v>
      </c>
      <c r="B48" s="3"/>
      <c r="C48" s="4"/>
      <c r="D48" s="4"/>
      <c r="E48" s="5"/>
      <c r="F48" s="4"/>
      <c r="G48" s="4"/>
      <c r="H48" s="4"/>
      <c r="I48" s="4"/>
      <c r="J48" s="4"/>
      <c r="K48" s="4"/>
    </row>
    <row r="49" spans="1:11" ht="12.75">
      <c r="A49" s="4"/>
      <c r="B49" s="3" t="s">
        <v>2</v>
      </c>
      <c r="C49" s="4"/>
      <c r="D49" s="4"/>
      <c r="E49" s="5"/>
      <c r="F49" s="4"/>
      <c r="G49" s="4"/>
      <c r="H49" s="4"/>
      <c r="I49" s="4"/>
      <c r="J49" s="4"/>
      <c r="K49" s="4"/>
    </row>
    <row r="50" spans="1:11" ht="51">
      <c r="A50" s="6" t="s">
        <v>3</v>
      </c>
      <c r="B50" s="6" t="s">
        <v>4</v>
      </c>
      <c r="C50" s="7" t="s">
        <v>5</v>
      </c>
      <c r="D50" s="7" t="s">
        <v>6</v>
      </c>
      <c r="E50" s="8" t="s">
        <v>7</v>
      </c>
      <c r="F50" s="7" t="s">
        <v>8</v>
      </c>
      <c r="G50" s="7" t="s">
        <v>9</v>
      </c>
      <c r="H50" s="7" t="s">
        <v>10</v>
      </c>
      <c r="I50" s="7" t="s">
        <v>72</v>
      </c>
      <c r="J50" s="7" t="s">
        <v>12</v>
      </c>
      <c r="K50" s="7" t="s">
        <v>38</v>
      </c>
    </row>
    <row r="51" spans="1:11" ht="12.75">
      <c r="A51" s="10"/>
      <c r="B51" s="10"/>
      <c r="C51" s="10"/>
      <c r="D51" s="11" t="s">
        <v>13</v>
      </c>
      <c r="E51" s="12" t="s">
        <v>14</v>
      </c>
      <c r="F51" s="11" t="s">
        <v>15</v>
      </c>
      <c r="G51" s="11" t="s">
        <v>16</v>
      </c>
      <c r="H51" s="11" t="s">
        <v>17</v>
      </c>
      <c r="I51" s="11" t="s">
        <v>18</v>
      </c>
      <c r="J51" s="13"/>
      <c r="K51" s="13"/>
    </row>
    <row r="52" spans="1:11" ht="55.5" customHeight="1">
      <c r="A52" s="15">
        <v>1</v>
      </c>
      <c r="B52" s="23" t="s">
        <v>85</v>
      </c>
      <c r="C52" s="24" t="s">
        <v>65</v>
      </c>
      <c r="D52" s="25">
        <v>16000</v>
      </c>
      <c r="E52" s="26"/>
      <c r="F52" s="20">
        <f>D52*E52</f>
        <v>0</v>
      </c>
      <c r="G52" s="21"/>
      <c r="H52" s="20">
        <f>F52*G52</f>
        <v>0</v>
      </c>
      <c r="I52" s="20">
        <f>F52+H52</f>
        <v>0</v>
      </c>
      <c r="J52" s="22"/>
      <c r="K52" s="22"/>
    </row>
    <row r="53" spans="1:11" ht="12.75">
      <c r="A53" s="226" t="s">
        <v>31</v>
      </c>
      <c r="B53" s="226"/>
      <c r="C53" s="226"/>
      <c r="D53" s="226"/>
      <c r="E53" s="226"/>
      <c r="F53" s="27">
        <f>SUM(F52)</f>
        <v>0</v>
      </c>
      <c r="G53" s="28"/>
      <c r="H53" s="29"/>
      <c r="I53" s="27">
        <f>SUM(I52)</f>
        <v>0</v>
      </c>
      <c r="J53" s="4"/>
      <c r="K53" s="4"/>
    </row>
    <row r="54" spans="1:11" ht="12.75">
      <c r="A54" s="30"/>
      <c r="B54" s="30"/>
      <c r="C54" s="30"/>
      <c r="D54" s="30"/>
      <c r="E54" s="31"/>
      <c r="F54" s="32"/>
      <c r="G54" s="33"/>
      <c r="H54" s="33"/>
      <c r="I54" s="33"/>
      <c r="J54" s="34"/>
      <c r="K54" s="34"/>
    </row>
    <row r="55" spans="1:11" ht="12.75">
      <c r="A55" s="39"/>
      <c r="B55" s="40" t="s">
        <v>86</v>
      </c>
      <c r="C55" s="40"/>
      <c r="D55" s="40"/>
      <c r="E55" s="40"/>
      <c r="F55" s="40"/>
      <c r="G55" s="39"/>
      <c r="H55" s="41"/>
      <c r="I55" s="40"/>
      <c r="J55" s="40"/>
      <c r="K55" s="40"/>
    </row>
    <row r="56" ht="12.75">
      <c r="E56"/>
    </row>
    <row r="57" spans="2:6" ht="12.75">
      <c r="B57" s="2" t="s">
        <v>87</v>
      </c>
      <c r="C57" s="2"/>
      <c r="D57" s="2"/>
      <c r="E57" s="53"/>
      <c r="F57" s="2"/>
    </row>
    <row r="58" spans="2:6" ht="12.75">
      <c r="B58" s="2"/>
      <c r="C58" s="2"/>
      <c r="D58" s="2"/>
      <c r="E58" s="53"/>
      <c r="F58" s="2"/>
    </row>
    <row r="59" spans="2:6" ht="12.75">
      <c r="B59" s="2"/>
      <c r="C59" s="2"/>
      <c r="D59" s="2"/>
      <c r="E59" s="53"/>
      <c r="F59" s="2"/>
    </row>
    <row r="61" spans="2:10" ht="24.75" customHeight="1">
      <c r="B61" s="227" t="s">
        <v>228</v>
      </c>
      <c r="C61" s="227"/>
      <c r="D61" s="227"/>
      <c r="E61" s="227"/>
      <c r="F61" s="227"/>
      <c r="G61" s="227"/>
      <c r="H61" s="227"/>
      <c r="I61" s="227"/>
      <c r="J61" s="227"/>
    </row>
  </sheetData>
  <sheetProtection selectLockedCells="1" selectUnlockedCells="1"/>
  <mergeCells count="2">
    <mergeCell ref="A53:E53"/>
    <mergeCell ref="B61:J61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24">
      <selection activeCell="D58" sqref="D58"/>
    </sheetView>
  </sheetViews>
  <sheetFormatPr defaultColWidth="9.00390625" defaultRowHeight="12.75"/>
  <cols>
    <col min="1" max="1" width="2.75390625" style="0" customWidth="1"/>
    <col min="2" max="2" width="44.00390625" style="0" customWidth="1"/>
    <col min="3" max="3" width="5.625" style="0" customWidth="1"/>
    <col min="4" max="4" width="6.625" style="0" customWidth="1"/>
    <col min="5" max="5" width="9.25390625" style="62" customWidth="1"/>
    <col min="6" max="6" width="13.125" style="0" customWidth="1"/>
    <col min="7" max="7" width="4.875" style="0" customWidth="1"/>
    <col min="8" max="8" width="11.00390625" style="0" customWidth="1"/>
    <col min="9" max="9" width="13.00390625" style="0" customWidth="1"/>
    <col min="10" max="10" width="15.125" style="0" customWidth="1"/>
    <col min="11" max="11" width="10.00390625" style="0" customWidth="1"/>
  </cols>
  <sheetData>
    <row r="1" spans="1:11" ht="12.75" hidden="1">
      <c r="A1" s="34"/>
      <c r="E1"/>
      <c r="K1" s="34"/>
    </row>
    <row r="2" spans="1:11" ht="12.75" hidden="1">
      <c r="A2" s="34"/>
      <c r="E2"/>
      <c r="K2" s="34"/>
    </row>
    <row r="3" ht="12.75" hidden="1">
      <c r="E3"/>
    </row>
    <row r="4" ht="12.75" hidden="1"/>
    <row r="5" ht="12.75" hidden="1">
      <c r="B5" s="2"/>
    </row>
    <row r="6" spans="1:11" ht="12.75" customHeight="1">
      <c r="A6" s="34"/>
      <c r="B6" s="2" t="s">
        <v>0</v>
      </c>
      <c r="E6"/>
      <c r="K6" s="34"/>
    </row>
    <row r="7" ht="12.75" customHeight="1"/>
    <row r="8" spans="1:11" ht="12.75">
      <c r="A8" s="3" t="s">
        <v>88</v>
      </c>
      <c r="B8" s="3"/>
      <c r="C8" s="4"/>
      <c r="D8" s="4"/>
      <c r="E8" s="63"/>
      <c r="F8" s="4"/>
      <c r="G8" s="4"/>
      <c r="H8" s="4"/>
      <c r="I8" s="4"/>
      <c r="J8" s="4"/>
      <c r="K8" s="4"/>
    </row>
    <row r="9" spans="1:11" ht="12.75">
      <c r="A9" s="4"/>
      <c r="B9" s="3" t="s">
        <v>2</v>
      </c>
      <c r="C9" s="4"/>
      <c r="D9" s="4"/>
      <c r="E9" s="63"/>
      <c r="F9" s="4"/>
      <c r="G9" s="4"/>
      <c r="H9" s="4"/>
      <c r="I9" s="4"/>
      <c r="J9" s="4"/>
      <c r="K9" s="4"/>
    </row>
    <row r="10" spans="1:11" ht="63.75">
      <c r="A10" s="6" t="s">
        <v>3</v>
      </c>
      <c r="B10" s="6" t="s">
        <v>89</v>
      </c>
      <c r="C10" s="7" t="s">
        <v>5</v>
      </c>
      <c r="D10" s="7" t="s">
        <v>6</v>
      </c>
      <c r="E10" s="64" t="s">
        <v>7</v>
      </c>
      <c r="F10" s="7" t="s">
        <v>90</v>
      </c>
      <c r="G10" s="7" t="s">
        <v>9</v>
      </c>
      <c r="H10" s="7" t="s">
        <v>10</v>
      </c>
      <c r="I10" s="65" t="s">
        <v>72</v>
      </c>
      <c r="J10" s="7" t="s">
        <v>12</v>
      </c>
      <c r="K10" s="66" t="s">
        <v>38</v>
      </c>
    </row>
    <row r="11" spans="1:11" ht="12.75">
      <c r="A11" s="10"/>
      <c r="B11" s="10"/>
      <c r="C11" s="10"/>
      <c r="D11" s="11" t="s">
        <v>13</v>
      </c>
      <c r="E11" s="67" t="s">
        <v>14</v>
      </c>
      <c r="F11" s="11" t="s">
        <v>15</v>
      </c>
      <c r="G11" s="11" t="s">
        <v>16</v>
      </c>
      <c r="H11" s="68" t="s">
        <v>17</v>
      </c>
      <c r="I11" s="69"/>
      <c r="J11" s="13"/>
      <c r="K11" s="13"/>
    </row>
    <row r="12" spans="1:11" ht="63.75">
      <c r="A12" s="70">
        <v>1</v>
      </c>
      <c r="B12" s="71" t="s">
        <v>91</v>
      </c>
      <c r="C12" s="72" t="s">
        <v>65</v>
      </c>
      <c r="D12" s="73">
        <v>400</v>
      </c>
      <c r="E12" s="74"/>
      <c r="F12" s="74">
        <f aca="true" t="shared" si="0" ref="F12:F24">D12*E12</f>
        <v>0</v>
      </c>
      <c r="G12" s="75"/>
      <c r="H12" s="76">
        <f aca="true" t="shared" si="1" ref="H12:H24">F12*G12</f>
        <v>0</v>
      </c>
      <c r="I12" s="76">
        <f aca="true" t="shared" si="2" ref="I12:I24">F12+H12</f>
        <v>0</v>
      </c>
      <c r="J12" s="77"/>
      <c r="K12" s="22"/>
    </row>
    <row r="13" spans="1:11" ht="63.75">
      <c r="A13" s="70">
        <v>2</v>
      </c>
      <c r="B13" s="70" t="s">
        <v>92</v>
      </c>
      <c r="C13" s="72" t="s">
        <v>65</v>
      </c>
      <c r="D13" s="73">
        <v>240</v>
      </c>
      <c r="E13" s="74"/>
      <c r="F13" s="74">
        <f t="shared" si="0"/>
        <v>0</v>
      </c>
      <c r="G13" s="75"/>
      <c r="H13" s="76">
        <f t="shared" si="1"/>
        <v>0</v>
      </c>
      <c r="I13" s="76">
        <f t="shared" si="2"/>
        <v>0</v>
      </c>
      <c r="J13" s="77"/>
      <c r="K13" s="22"/>
    </row>
    <row r="14" spans="1:11" ht="76.5">
      <c r="A14" s="70">
        <v>3</v>
      </c>
      <c r="B14" s="70" t="s">
        <v>93</v>
      </c>
      <c r="C14" s="72" t="s">
        <v>65</v>
      </c>
      <c r="D14" s="73">
        <v>1500</v>
      </c>
      <c r="E14" s="74"/>
      <c r="F14" s="74">
        <f t="shared" si="0"/>
        <v>0</v>
      </c>
      <c r="G14" s="75"/>
      <c r="H14" s="76">
        <f t="shared" si="1"/>
        <v>0</v>
      </c>
      <c r="I14" s="76">
        <f t="shared" si="2"/>
        <v>0</v>
      </c>
      <c r="J14" s="77"/>
      <c r="K14" s="22"/>
    </row>
    <row r="15" spans="1:11" ht="76.5">
      <c r="A15" s="70">
        <v>4</v>
      </c>
      <c r="B15" s="70" t="s">
        <v>94</v>
      </c>
      <c r="C15" s="72" t="s">
        <v>65</v>
      </c>
      <c r="D15" s="73">
        <v>2400</v>
      </c>
      <c r="E15" s="74"/>
      <c r="F15" s="74">
        <f t="shared" si="0"/>
        <v>0</v>
      </c>
      <c r="G15" s="75"/>
      <c r="H15" s="76">
        <f t="shared" si="1"/>
        <v>0</v>
      </c>
      <c r="I15" s="76">
        <f t="shared" si="2"/>
        <v>0</v>
      </c>
      <c r="J15" s="77"/>
      <c r="K15" s="22"/>
    </row>
    <row r="16" spans="1:11" ht="191.25">
      <c r="A16" s="70">
        <v>5</v>
      </c>
      <c r="B16" s="70" t="s">
        <v>95</v>
      </c>
      <c r="C16" s="72" t="s">
        <v>65</v>
      </c>
      <c r="D16" s="73">
        <v>200</v>
      </c>
      <c r="E16" s="74"/>
      <c r="F16" s="74">
        <f t="shared" si="0"/>
        <v>0</v>
      </c>
      <c r="G16" s="75"/>
      <c r="H16" s="76">
        <f t="shared" si="1"/>
        <v>0</v>
      </c>
      <c r="I16" s="76">
        <f t="shared" si="2"/>
        <v>0</v>
      </c>
      <c r="J16" s="77"/>
      <c r="K16" s="22"/>
    </row>
    <row r="17" spans="1:11" ht="178.5">
      <c r="A17" s="70">
        <v>6</v>
      </c>
      <c r="B17" s="70" t="s">
        <v>96</v>
      </c>
      <c r="C17" s="72" t="s">
        <v>65</v>
      </c>
      <c r="D17" s="73">
        <v>1200</v>
      </c>
      <c r="E17" s="74"/>
      <c r="F17" s="74">
        <f t="shared" si="0"/>
        <v>0</v>
      </c>
      <c r="G17" s="75"/>
      <c r="H17" s="76">
        <f t="shared" si="1"/>
        <v>0</v>
      </c>
      <c r="I17" s="76">
        <f t="shared" si="2"/>
        <v>0</v>
      </c>
      <c r="J17" s="77"/>
      <c r="K17" s="22"/>
    </row>
    <row r="18" spans="1:11" ht="25.5">
      <c r="A18" s="70">
        <v>7</v>
      </c>
      <c r="B18" s="70" t="s">
        <v>97</v>
      </c>
      <c r="C18" s="72" t="s">
        <v>65</v>
      </c>
      <c r="D18" s="73">
        <v>120</v>
      </c>
      <c r="E18" s="74"/>
      <c r="F18" s="74">
        <f t="shared" si="0"/>
        <v>0</v>
      </c>
      <c r="G18" s="75"/>
      <c r="H18" s="76">
        <f t="shared" si="1"/>
        <v>0</v>
      </c>
      <c r="I18" s="76">
        <f t="shared" si="2"/>
        <v>0</v>
      </c>
      <c r="J18" s="77"/>
      <c r="K18" s="22"/>
    </row>
    <row r="19" spans="1:11" ht="63.75">
      <c r="A19" s="70">
        <v>8</v>
      </c>
      <c r="B19" s="70" t="s">
        <v>98</v>
      </c>
      <c r="C19" s="72" t="s">
        <v>65</v>
      </c>
      <c r="D19" s="73">
        <v>50</v>
      </c>
      <c r="E19" s="74"/>
      <c r="F19" s="74">
        <f t="shared" si="0"/>
        <v>0</v>
      </c>
      <c r="G19" s="75"/>
      <c r="H19" s="76">
        <f t="shared" si="1"/>
        <v>0</v>
      </c>
      <c r="I19" s="76">
        <f t="shared" si="2"/>
        <v>0</v>
      </c>
      <c r="J19" s="78"/>
      <c r="K19" s="22"/>
    </row>
    <row r="20" spans="1:11" ht="63.75">
      <c r="A20" s="70">
        <v>9</v>
      </c>
      <c r="B20" s="70" t="s">
        <v>99</v>
      </c>
      <c r="C20" s="72" t="s">
        <v>65</v>
      </c>
      <c r="D20" s="73">
        <v>30</v>
      </c>
      <c r="E20" s="74"/>
      <c r="F20" s="74">
        <f t="shared" si="0"/>
        <v>0</v>
      </c>
      <c r="G20" s="75"/>
      <c r="H20" s="76">
        <f t="shared" si="1"/>
        <v>0</v>
      </c>
      <c r="I20" s="76">
        <f t="shared" si="2"/>
        <v>0</v>
      </c>
      <c r="J20" s="78"/>
      <c r="K20" s="22"/>
    </row>
    <row r="21" spans="1:11" ht="38.25">
      <c r="A21" s="70">
        <v>10</v>
      </c>
      <c r="B21" s="70" t="s">
        <v>100</v>
      </c>
      <c r="C21" s="72" t="s">
        <v>65</v>
      </c>
      <c r="D21" s="73">
        <v>2000</v>
      </c>
      <c r="E21" s="74"/>
      <c r="F21" s="74">
        <f t="shared" si="0"/>
        <v>0</v>
      </c>
      <c r="G21" s="75"/>
      <c r="H21" s="76">
        <f t="shared" si="1"/>
        <v>0</v>
      </c>
      <c r="I21" s="76">
        <f t="shared" si="2"/>
        <v>0</v>
      </c>
      <c r="J21" s="78"/>
      <c r="K21" s="22"/>
    </row>
    <row r="22" spans="1:11" ht="51">
      <c r="A22" s="70">
        <v>11</v>
      </c>
      <c r="B22" s="70" t="s">
        <v>101</v>
      </c>
      <c r="C22" s="72" t="s">
        <v>65</v>
      </c>
      <c r="D22" s="73">
        <v>1000</v>
      </c>
      <c r="E22" s="74"/>
      <c r="F22" s="74">
        <f t="shared" si="0"/>
        <v>0</v>
      </c>
      <c r="G22" s="75"/>
      <c r="H22" s="76">
        <f t="shared" si="1"/>
        <v>0</v>
      </c>
      <c r="I22" s="76">
        <f t="shared" si="2"/>
        <v>0</v>
      </c>
      <c r="J22" s="78"/>
      <c r="K22" s="22"/>
    </row>
    <row r="23" spans="1:11" ht="51">
      <c r="A23" s="70">
        <v>12</v>
      </c>
      <c r="B23" s="70" t="s">
        <v>102</v>
      </c>
      <c r="C23" s="72" t="s">
        <v>65</v>
      </c>
      <c r="D23" s="73">
        <v>1000</v>
      </c>
      <c r="E23" s="74"/>
      <c r="F23" s="74">
        <f t="shared" si="0"/>
        <v>0</v>
      </c>
      <c r="G23" s="75"/>
      <c r="H23" s="76">
        <f t="shared" si="1"/>
        <v>0</v>
      </c>
      <c r="I23" s="76">
        <f t="shared" si="2"/>
        <v>0</v>
      </c>
      <c r="J23" s="78"/>
      <c r="K23" s="22"/>
    </row>
    <row r="24" spans="1:11" ht="63.75">
      <c r="A24" s="70">
        <v>13</v>
      </c>
      <c r="B24" s="79" t="s">
        <v>103</v>
      </c>
      <c r="C24" s="80" t="s">
        <v>65</v>
      </c>
      <c r="D24" s="25">
        <v>60</v>
      </c>
      <c r="E24" s="81"/>
      <c r="F24" s="74">
        <f t="shared" si="0"/>
        <v>0</v>
      </c>
      <c r="G24" s="75"/>
      <c r="H24" s="76">
        <f t="shared" si="1"/>
        <v>0</v>
      </c>
      <c r="I24" s="76">
        <f t="shared" si="2"/>
        <v>0</v>
      </c>
      <c r="J24" s="78"/>
      <c r="K24" s="22"/>
    </row>
    <row r="25" spans="1:11" ht="12.75">
      <c r="A25" s="228" t="s">
        <v>104</v>
      </c>
      <c r="B25" s="228"/>
      <c r="C25" s="228"/>
      <c r="D25" s="228"/>
      <c r="E25" s="228"/>
      <c r="F25" s="82">
        <f>SUM(F12:F24)</f>
        <v>0</v>
      </c>
      <c r="G25" s="229"/>
      <c r="H25" s="229"/>
      <c r="I25" s="83">
        <f>SUM(I12:I24)</f>
        <v>0</v>
      </c>
      <c r="J25" s="4"/>
      <c r="K25" s="4"/>
    </row>
    <row r="26" spans="1:11" ht="12.75">
      <c r="A26" s="34"/>
      <c r="B26" s="34"/>
      <c r="C26" s="34"/>
      <c r="D26" s="34"/>
      <c r="E26" s="84"/>
      <c r="F26" s="34"/>
      <c r="G26" s="34"/>
      <c r="H26" s="34"/>
      <c r="I26" s="34"/>
      <c r="J26" s="34"/>
      <c r="K26" s="34"/>
    </row>
    <row r="27" spans="1:11" ht="12.75">
      <c r="A27" s="230" t="s">
        <v>105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</row>
    <row r="28" spans="1:11" ht="12.75">
      <c r="A28" s="86" t="s">
        <v>106</v>
      </c>
      <c r="B28" s="87"/>
      <c r="C28" s="87"/>
      <c r="D28" s="87"/>
      <c r="E28" s="88"/>
      <c r="F28" s="88"/>
      <c r="G28" s="88"/>
      <c r="H28" s="88"/>
      <c r="I28" s="88"/>
      <c r="J28" s="88"/>
      <c r="K28" s="88"/>
    </row>
    <row r="29" spans="1:11" ht="12.75">
      <c r="A29" s="86" t="s">
        <v>107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2.75">
      <c r="A30" s="85" t="s">
        <v>108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24.75" customHeight="1">
      <c r="A33" s="88"/>
      <c r="B33" s="231" t="s">
        <v>228</v>
      </c>
      <c r="C33" s="231"/>
      <c r="D33" s="231"/>
      <c r="E33" s="231"/>
      <c r="F33" s="231"/>
      <c r="G33" s="231"/>
      <c r="H33" s="231"/>
      <c r="I33" s="231"/>
      <c r="J33" s="231"/>
      <c r="K33" s="231"/>
    </row>
    <row r="34" spans="1:11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</row>
  </sheetData>
  <sheetProtection selectLockedCells="1" selectUnlockedCells="1"/>
  <mergeCells count="4">
    <mergeCell ref="A25:E25"/>
    <mergeCell ref="G25:H25"/>
    <mergeCell ref="A27:K27"/>
    <mergeCell ref="B33:K33"/>
  </mergeCells>
  <printOptions horizontalCentered="1"/>
  <pageMargins left="0.39375" right="0.19652777777777777" top="0.9840277777777777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2014-12-29T13:40:55Z</cp:lastPrinted>
  <dcterms:modified xsi:type="dcterms:W3CDTF">2015-01-02T09:23:29Z</dcterms:modified>
  <cp:category/>
  <cp:version/>
  <cp:contentType/>
  <cp:contentStatus/>
</cp:coreProperties>
</file>