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tabRatio="601" activeTab="0"/>
  </bookViews>
  <sheets>
    <sheet name="Pakiet" sheetId="1" r:id="rId1"/>
  </sheets>
  <externalReferences>
    <externalReference r:id="rId4"/>
    <externalReference r:id="rId5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<sst xmlns="http://schemas.openxmlformats.org/spreadsheetml/2006/main" count="107" uniqueCount="68">
  <si>
    <t xml:space="preserve"> </t>
  </si>
  <si>
    <t>Lp.</t>
  </si>
  <si>
    <t>Ilość</t>
  </si>
  <si>
    <t>Cena jedn. netto</t>
  </si>
  <si>
    <t>VAT  %</t>
  </si>
  <si>
    <t>szt.</t>
  </si>
  <si>
    <t xml:space="preserve"> RAZEM</t>
  </si>
  <si>
    <t>A</t>
  </si>
  <si>
    <t>C</t>
  </si>
  <si>
    <t>D</t>
  </si>
  <si>
    <t>E</t>
  </si>
  <si>
    <t xml:space="preserve"> B</t>
  </si>
  <si>
    <t>Kwota VAT</t>
  </si>
  <si>
    <t xml:space="preserve"> Wartość brutto stanowiąca sumę             C + E = F</t>
  </si>
  <si>
    <t>Wartość netto stanowiąca iloczyn         A x B = C</t>
  </si>
  <si>
    <t>J. m.</t>
  </si>
  <si>
    <t>Nazwa artykułu</t>
  </si>
  <si>
    <t>Maski chirurgiczne</t>
  </si>
  <si>
    <t>kpl.</t>
  </si>
  <si>
    <t>Uwaga:</t>
  </si>
  <si>
    <t xml:space="preserve">Ubranie operacyjne - niejałowe    </t>
  </si>
  <si>
    <t>F</t>
  </si>
  <si>
    <t>Czepek w kształcie hełmu zapewniajacy pełną ochronę ( osłonięta głowa i szyja ) wiązany na troki wokół szyi.</t>
  </si>
  <si>
    <t>Numer katalogowy</t>
  </si>
  <si>
    <t>Fartuch chirurgiczny niesterylny/pielęgniarski</t>
  </si>
  <si>
    <t>Sterylny zestaw serwet uniwersalny</t>
  </si>
  <si>
    <t>Sterylny zestaw serwet do operacji stawu biodrowego</t>
  </si>
  <si>
    <t xml:space="preserve">Sterylny zestaw serwet do operacji stawu kolanowego </t>
  </si>
  <si>
    <t>Serweta operacyjna sterylna 75 x 75-90 cm z włókniny celulozowej laminowanej PE z otworem</t>
  </si>
  <si>
    <t>Załącznik nr 2  -  FORMULARZ CENOWY</t>
  </si>
  <si>
    <t>Folia chirurgiczna 29 x 25 cm  +/- 2 cm</t>
  </si>
  <si>
    <t>Folia chirurgiczna 45 x 55 +/- 2 cm</t>
  </si>
  <si>
    <t>Folia chirurgiczna 56 x 82 cm +/- 2 cm</t>
  </si>
  <si>
    <t>UWAGA !</t>
  </si>
  <si>
    <t>Serweta operacyjna sterylna 75 x 75-90 cm z włókniny celulozowej laminowanej PE bez otworu</t>
  </si>
  <si>
    <t>Wymagania stawiane asortymentom z pozycji :</t>
  </si>
  <si>
    <t xml:space="preserve">Odzież jednorazowego użytku </t>
  </si>
  <si>
    <t xml:space="preserve">Zestaw do cięcia cesarskiego
</t>
  </si>
  <si>
    <t>Zestaw pościelowy jednorazowy dwuczęściowy
(poszewka na poduszkę + poszewka na kołdrę )</t>
  </si>
  <si>
    <t>Majtki kolonoskopowe wykonane z włókniny typu SMS niebieskie</t>
  </si>
  <si>
    <t>Czepek chirurgiczny męski wykonany z włókniny polipropylenowej o gramaturze nie mniejszej niż 15g/m2 z podwójną wstawką pochłaniającą pot na całej szerokości czoła, ściągnięty z tyłu lekką gumką. Sposób pakowania w kartoniki max 100 szt. gwarantujący higieniczne przechowywanie i wyjmowanie.</t>
  </si>
  <si>
    <t>Czepek chirurgiczny wykonany z włókniny wiskozowej typu printbonded o gramaturze 25g/m2, ściągnięty z tyłu gumką. Pakowany w kartoniki, kolor zielony.</t>
  </si>
  <si>
    <r>
      <t xml:space="preserve">poz.19 i 20 </t>
    </r>
    <r>
      <rPr>
        <sz val="9"/>
        <rFont val="Arial CE"/>
        <family val="0"/>
      </rPr>
      <t>dopuszcza się zooferowanie serwet wykonanych z włókniny polipropylenowej o bardzo wysokiej jakości</t>
    </r>
  </si>
  <si>
    <t>Kieszeń dwukomorowa samoprzylepna ze sztywnikiem rozmiar 2x15x40 do zestawu z poz.28</t>
  </si>
  <si>
    <t>Podkład na kozetkę nieprzemakalny - podfoliowany szerkość od 50 - 51 cm, z perforacją min. co 36 cm,
 ( w rolce  50 mb +/-1 m)</t>
  </si>
  <si>
    <t>Podkład - prześcieradło z włokniny polipropylenowej roz. 210 x 140   lub  200 x 150, 210 x 130, 210 x 160</t>
  </si>
  <si>
    <t>Podkład - zestaw porodowy</t>
  </si>
  <si>
    <r>
      <t xml:space="preserve">Poz.14 Podkład - </t>
    </r>
    <r>
      <rPr>
        <sz val="9"/>
        <rFont val="Arial"/>
        <family val="2"/>
      </rPr>
      <t>z</t>
    </r>
    <r>
      <rPr>
        <sz val="10"/>
        <rFont val="Arial"/>
        <family val="2"/>
      </rPr>
      <t xml:space="preserve">estaw porodowy- Skład zestawu:
a) foliowy wysoko chłonny podkład  rozmiar 60 x 90  szt. 1 , b) serwety chirurgiczne rozmiar 50 x 60 szt. 2 c ) reczniki (do owinięcia noworodka) ) rozmiar 56 x 80  szt. 2 d) reczniki chłonne rozmiar 18 x 26  szt. 6, e) kompresy włókninowe rozmiar 10 x 10 szt. 20  f) serweta na stolik - ( owinięcie zestawu )  rozmiar 100 x 150  szt.1
</t>
    </r>
  </si>
  <si>
    <t xml:space="preserve">Nazwa handlowa i producent </t>
  </si>
  <si>
    <t>Czepek chirurgiczny wykonany z włókniny wiskozowej printbonded o gramaturze 25g/m2 część górna wykonana z włókniny polipropylenowej typu spunbonded o gramaturze 18 g/m2.Wiązany na troki, część przednia wydłużona z możliwością wywinięcia. Pakowany w kartonik  w formie podajnika. Kolor zielony.</t>
  </si>
  <si>
    <t>Pokrowiec sterylny foliowy na przewody do laparoskopu - teleskopowo złożony z taśmami do mocowania na końcówkach, wym. 17x 200 cm</t>
  </si>
  <si>
    <t>Zamawiający wymaga zaoferowania wyrobów sterylnych tj. fartuchów, serwet, obłożeń zgodnych z normą EN – 13795 1-3.</t>
  </si>
  <si>
    <t>Uniwersalny lekki czepek w formie beretu na gumce zielony</t>
  </si>
  <si>
    <t>Taśma samoprzylepna do serwet w rozmiarze 9x49cm,  wykonana z włókniny poliestrowej o gramaturze 40g/m2 i folii PE grubości 27,5 mikronów. Pakowana pojedyńczo w opakowanie sterylne.</t>
  </si>
  <si>
    <t>Fartuch chirurgiczny do długotrwałych zabiegów, jałowy z włókniny bawełnopodobnej, niepylącej, oddychającej, posiadający dodatkowe nieprzemakalne wzmocnienie z przodu fartucha i w części rękawów od mankietu do wysokości powyżej łokcia, elastyczne pochłaniające pot  wykonane w 100% z poliestru mankiety, zapinany przy szyi na rzep,  troki zewnętrzne mają być łączone kartonikiem, poły zachodzące na siebie zapewniające sterylne plecy.</t>
  </si>
  <si>
    <t>Asortyment w poz. 13, 23 - 25,28  zgodny z wymogami:</t>
  </si>
  <si>
    <r>
      <t xml:space="preserve">Sterylny pokrowiec na aparaturę RTG, o średnicy </t>
    </r>
    <r>
      <rPr>
        <b/>
        <sz val="10"/>
        <rFont val="Arial CE"/>
        <family val="0"/>
      </rPr>
      <t>50</t>
    </r>
    <r>
      <rPr>
        <sz val="10"/>
        <rFont val="Arial CE"/>
        <family val="0"/>
      </rPr>
      <t xml:space="preserve"> cm wykonany z mocnej przezroczystej folii
PE o gramaturze min. 40 g/m2 oraz grubości min. 0,05 mm, ściągnięty wyjątkowo elastyczną gumką umożliwiającą łatwe nałożenie na przyrząd</t>
    </r>
  </si>
  <si>
    <r>
      <t xml:space="preserve">Sterylny pokrowiec na aparaturę RTG, o średnicy </t>
    </r>
    <r>
      <rPr>
        <b/>
        <sz val="10"/>
        <rFont val="Arial CE"/>
        <family val="0"/>
      </rPr>
      <t>80</t>
    </r>
    <r>
      <rPr>
        <sz val="10"/>
        <rFont val="Arial CE"/>
        <family val="0"/>
      </rPr>
      <t xml:space="preserve"> cm wykonany z mocnej przezroczystej folii
PE o gramaturze min. 40 g/m2 oraz grubości min. 0,05 mm, ściągnięty wyjątkowo elastyczną gumką umożliwiającą łatwe nałożenie na przyrząd</t>
    </r>
  </si>
  <si>
    <t xml:space="preserve">1.  Brak wypełnienia kolumny -Numer katalogowy- i -Nazwa handlowa i producent- wymaganymi informacjami spowoduje odrzucenie oferty na pdostawie art. 89 ust. 1 pkt 2 Pzp. W przypadku nie stosowania u danego Wykonawcy numeru katalogowego należy zaznaczyć to w formularzu cenowym zapisem np.: -nie stosuje-. W przypadku, gdy nazwa handlowa zaoferowanych artykułów pokrywa się z nazwą podaną przez Zamawiającego należy wpisać zwrot - Jak u Zamawiającego. </t>
  </si>
  <si>
    <t>Obłożenia(zestawy obłożeń ) operacyjne sterylne  wykonane z włóknin barierowych laminowanych, minimum dwuwarstwowych  1.Odporność na penetrację płynów 
( nieprzemakalność) : =&gt; Odporność na penetrację płynów (nieprzemakalność) : =&gt; 1000 mm słupa wody  od strony włókniny, oraz  =&gt; 2000 mm słupa wody od strony  folii PE.  2. wytrzymałość na rozdarcie/ rozerwanie  na sucho oraz na mokro =&gt; 100 kPa  3.Gramatura: min 60 g/m2 (+-5%)  4.Dodatkowe warstwy chłonne ( jeśli występują poz. 2432 )  wokół stref krytycznych obłożeń – włóknina laminowana min dwuwarstwowa - Odporność na penetrację płynów (nieprzemakalność) : =&gt; 800 mm słupa wody  od strony włókniny, od strony  folii PE: =&gt; 1500 mm słupa wody . Przy gramaturze =&gt; 87g/m2 wytrzymałość na rozdarcie/ rozerwanie  na sucho oraz na mokro =&gt; 80 kPa. Osłona na stolik 
Mayo - Folia PE o grubości wykonana z mocnej piaskowej folii o grubości 60 mikronów wzocniona w strejie blatu stolika przymocowana na całej powierzchnivwłókniną wiskozową 27g/m2. Ściereczki chłonne będące na wyposażeniu obłożeń oraz fartuchów – gramatura – min 52 g/m2  W przypadku wyrobów sterylnych powinny być gotowe do użycia w warunkach sali operacyjnej z tterminem ważności nie krótszym niż 18 miesięcy.Na opakowaniach zewnętrznych wyrobów sterylnych powinny 
znajdować się 2 samoprzylepne kontrolki umożliwiające powtórne wklejenie do protokołu operacyjnego z z identyfikacją danego wyrobu
Wyroby zgodne z normami PN-EN 13795, 1-3.</t>
  </si>
  <si>
    <r>
      <t>poz. 16 i 15</t>
    </r>
    <r>
      <rPr>
        <sz val="9"/>
        <color indexed="8"/>
        <rFont val="Arial CE"/>
        <family val="0"/>
      </rPr>
      <t xml:space="preserve"> dopuszcza się zaoferowanie podkładu od  długości 40 - 80 mb z jednoczesnym odpowiednim </t>
    </r>
    <r>
      <rPr>
        <b/>
        <sz val="9"/>
        <color indexed="8"/>
        <rFont val="Arial CE"/>
        <family val="0"/>
      </rPr>
      <t>przeliczeniem</t>
    </r>
    <r>
      <rPr>
        <sz val="9"/>
        <color indexed="8"/>
        <rFont val="Arial CE"/>
        <family val="0"/>
      </rPr>
      <t xml:space="preserve"> </t>
    </r>
    <r>
      <rPr>
        <b/>
        <sz val="9"/>
        <color indexed="8"/>
        <rFont val="Arial CE"/>
        <family val="0"/>
      </rPr>
      <t>ceny i ilości do 50 mb i 
z zaznaczeniem w kolumnie nazwa artykułu oferowanej długości rolki</t>
    </r>
  </si>
  <si>
    <r>
      <t>poz.7</t>
    </r>
    <r>
      <rPr>
        <sz val="10"/>
        <color indexed="8"/>
        <rFont val="Arial CE"/>
        <family val="0"/>
      </rPr>
      <t xml:space="preserve"> Fartuch wykonany jest z włókniny poliestrowo-celulozowej o gramaturze min. 68 g/m2 , wzmocnienia z przodu fartucha wykonane z nieprzemakalnej mikroporowatej (oddychającej) folii polietylenowej, wzmocnienia na przedramionach zaś z  nieprzemakalnego laminatu dwuwarstwowego folia polietylenowa 27,5 mikrona oraz włóknina wiskozowo-poliestrowa o gramaturze 30 g/m2. Oprócz zapewniającego sterylność opakowania zewnętrznego fartuch powinien posiadać opakowanie wewnętrzne w postaci owinięcia w papier krepowy, w opakowaniu wewnętrznym powinny się znajdować dwie sztuki ręczników celulozowych do osuszania rąk.</t>
    </r>
  </si>
  <si>
    <r>
      <t>Poz.13</t>
    </r>
    <r>
      <rPr>
        <sz val="9"/>
        <color indexed="8"/>
        <rFont val="Arial"/>
        <family val="2"/>
      </rPr>
      <t xml:space="preserve"> Podkład - zestaw porodowy wykonany z laminatu min. dwuwarstwowego polipropylen/polietylen o gramaturze min. 63g/m2 - Skład zestawu:
a) serweta chirurgiczna do porodu o wymiarach 120 x 120 cm, posiadająca warstwę chłonną o wymiarach 8o x 50 cm. Serweta wyposażona w worek z sitem do przechwytywania płynów o wymiarach 86 x 56 cm, z możliwością podłączenia drenu  rozmiar 120 x 120  szt. 1 , b) serweta - owinięcie noworodka rozmiar 80 x 90 szt. 1 c) reczniki chłonne rozmiar 30 x 40  szt. 2 d) serweta na stolik - ( owinięcie zestawu )  rozmiar 150 x 180  szt.1</t>
    </r>
  </si>
  <si>
    <r>
      <t xml:space="preserve">poz.23 </t>
    </r>
    <r>
      <rPr>
        <sz val="9"/>
        <color indexed="8"/>
        <rFont val="Arial CE"/>
        <family val="0"/>
      </rPr>
      <t>Zestaw do zabiegów endoprotezy biodra
wykonany z  laminatu minimum 2-warstwowego na całej powierzchni serwet (warstwa polipropylenu i warstwa polietylenu)  o gramaturze minimum 63g/m2,
Minimalny skałd i wymiary:
1) serweta chirurgiczna górna z taśma samoprzylepną o wym. 150x240cm – 1 szt.
2) serweta chirurgiczna dolna o wym. 200x290cm z wycięciem U o wym. 9x100cm otoczonym  taśma samoprzylepną – 1 szt.
3) pokrowiec na stolik Mayo 79 x 145cm – 1 szt.
4) taśma samoprzylepna 9 x 49cm – 3 szt.
5) dwie serwetki do rak o wy. 30x40cm – 2 szt.
6) kieszeń dwukomorowa na ssak i koagulacje 2 x 15 x 40cm – 1 szt.
7) osłona na kończynę z laminatu dwuwarstwowego o wym. 37x105cm – 1 szt.
8) serweta o wym.150x200cm(owiniecie zestawu) która może służyć jako przykrycie stolika,</t>
    </r>
  </si>
  <si>
    <r>
      <t xml:space="preserve">poz. 24 </t>
    </r>
    <r>
      <rPr>
        <sz val="9"/>
        <color indexed="8"/>
        <rFont val="Arial CE"/>
        <family val="0"/>
      </rPr>
      <t>Zestaw do zabiegów na kończynie dolnej
wykonany z  laminatu minimum 2-warstwowego na całej powierzchni serwet (warstwa polipropylenu i warstwa polietylenu)  o gramaturze minimum 63g/m2,
Minimalny skałd i wymiary:
1) serweta chirurgiczna do zabiegu w okolicach stawu kolanowego o wymiarach 220x320 cm,
posiadająca samouszczelniający otwór z neoprenu o średnicy 7 cm, otoczony warstwą wysoko
chłonną o wymiarach 75x90 cm z możliwością zamocowania drenów  - 1szt.
2) osłona na kończynę o wym. 37x75cm – 1szt.
3) taśmy samoprzylepne – 2szt.
4) ręczniki chłonne 30x40cm – 2szt.
5) serweta na stolik - (owinięcie zestawu) o wym. 150x180cm – 1szt.</t>
    </r>
  </si>
  <si>
    <r>
      <t>poz.25</t>
    </r>
    <r>
      <rPr>
        <sz val="9"/>
        <color indexed="8"/>
        <rFont val="Arial CE"/>
        <family val="0"/>
      </rPr>
      <t xml:space="preserve"> Zestaw uniwersalny
wykonanych z  laminatu minimum 2-warstwowego (warstwa polipropylenu i warstwa polietylenu)  o gramaturze minimum 63g/m2,
Minimalny skałd i wymiary:
1) serweta 150x200cm.- ekran anestezjologiczny wykończona taśmą samoprzylepną w środkowej części serwety.
2) serwety boczne 75 x 100cm wykończone taśmą lepną na całej długości dłuższego boku - 2 szt.
3) serweta dolna 180 x 175cm wykończona taśmą - 1 szt.
4) pokrowiec na stolik Mayo  79cm x 145cm -1 szt.
5) ściereczki chłonne 30x40cm  - 2 szt.
6) taśma włókninowe samoprzylepne 9 x 49cm - 1szt.
7) dwukomorowa kieszeń przylepna 2 x 15 x 40cm na ssak i koagulacje - 1 szt.
8) serweta 150x200cm(owinięcie zestawu)stanowi przykrycie stolika do instrumentowania.
</t>
    </r>
  </si>
  <si>
    <r>
      <t xml:space="preserve">poz. 28 </t>
    </r>
    <r>
      <rPr>
        <sz val="9"/>
        <color indexed="8"/>
        <rFont val="Arial CE"/>
        <family val="0"/>
      </rPr>
      <t>Zestaw do cesarskiego cięcia
wykonany z  laminatu minimum 2-warstwowego na całej powierzchni serwet (warstwa polipropylenu i warstwa polietylenu)  o gramaturze minimum 63g/m2,
Minimalny skałd i wymiary:
1) serweta główna o wymiarach 180 x 300 cm, w części centralnej z otworem trapezowym o wymiarach 23 x 33 x 23 cm wypełnionym folią chirurgiczną, otwór okala worek przechwytujący płyny z usztywnionym brzegiem za pomocą miękkiego stabilnego w pozycjonowaniu drutu, wyposażony w zawór do podłączenia drenu – 1 szt. w zestawie
2) osłona na stolik Mayo79 x 145 cm - 1 szt. w zestawie
3) owinięcie noworodka 80 x 90 cm - 1 szt. w zestawie
4) ręczniki chłonne o wym. 30x40cm - 4 szt. w zestawie
5) włókninowa taśma samoprzylepna 9 x 49 cm - 1 szt. w zestawie
6) całość owinięta w serwetę na stół instrumentalny 150 x 200 cm – 1 szt. w zestawie</t>
    </r>
  </si>
  <si>
    <t>Podkład na fotel ginekologiczny nieprzemakalny - podfoliowany  - szerokość 33-40 cm, z perforacją min. co 36 cm (w rolce 50 mb +/- 1 m )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</si>
</sst>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#,##0.0000\ &quot;zł&quot;;[Red]\-#,##0.0000\ &quot;zł&quot;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.00_ ;[Red]\-#,##0.00\ "/>
    <numFmt numFmtId="181" formatCode="#,##0.000"/>
    <numFmt numFmtId="182" formatCode="#,##0.0"/>
    <numFmt numFmtId="183" formatCode="#\ ?/?"/>
    <numFmt numFmtId="184" formatCode="0.000"/>
    <numFmt numFmtId="185" formatCode="[$-415]d\ mmmm\ yyyy"/>
    <numFmt numFmtId="186" formatCode="#,##0.0000_ ;[Red]\-#,##0.0000\ "/>
    <numFmt numFmtId="187" formatCode="#,##0.0000\ [$€-1];[Red]\-#,##0.0000\ [$€-1]"/>
    <numFmt numFmtId="188" formatCode="#,##0.00_ ;\-#,##0.00\ "/>
    <numFmt numFmtId="189" formatCode="#,##0.0000\ &quot;zł&quot;"/>
    <numFmt numFmtId="190" formatCode="0.0%"/>
    <numFmt numFmtId="191" formatCode="#,##0.000\ &quot;zł&quot;;[Red]\-#,##0.000\ &quot;zł&quot;"/>
    <numFmt numFmtId="192" formatCode="#,##0\ [$€-1];[Red]\-#,##0\ [$€-1]"/>
    <numFmt numFmtId="193" formatCode="#,##0\ &quot;zł&quot;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#,##0.00\ [$€-1];[Red]\-#,##0.00\ [$€-1]"/>
  </numFmts>
  <fonts count="3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b/>
      <sz val="9"/>
      <color indexed="10"/>
      <name val="Arial CE"/>
      <family val="0"/>
    </font>
    <font>
      <b/>
      <sz val="9"/>
      <color indexed="8"/>
      <name val="Arial CE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 vertical="top"/>
      <protection/>
    </xf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4" fontId="1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28" fillId="0" borderId="0" xfId="0" applyFont="1" applyFill="1" applyAlignment="1">
      <alignment horizontal="left" vertical="top" wrapText="1"/>
    </xf>
    <xf numFmtId="0" fontId="5" fillId="0" borderId="0" xfId="0" applyFont="1" applyAlignment="1">
      <alignment vertical="justify" wrapText="1"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 wrapText="1"/>
    </xf>
    <xf numFmtId="0" fontId="30" fillId="0" borderId="0" xfId="0" applyFont="1" applyFill="1" applyAlignment="1">
      <alignment wrapText="1"/>
    </xf>
    <xf numFmtId="0" fontId="27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horizontal="left" vertical="top" wrapText="1"/>
    </xf>
    <xf numFmtId="0" fontId="31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/>
    </xf>
    <xf numFmtId="4" fontId="27" fillId="0" borderId="0" xfId="0" applyNumberFormat="1" applyFont="1" applyFill="1" applyAlignment="1">
      <alignment/>
    </xf>
    <xf numFmtId="0" fontId="32" fillId="0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4" fontId="29" fillId="0" borderId="0" xfId="0" applyNumberFormat="1" applyFont="1" applyFill="1" applyAlignment="1">
      <alignment horizontal="left" vertical="top" wrapText="1"/>
    </xf>
    <xf numFmtId="4" fontId="27" fillId="0" borderId="0" xfId="0" applyNumberFormat="1" applyFont="1" applyFill="1" applyAlignment="1">
      <alignment horizontal="left" vertical="top" wrapText="1"/>
    </xf>
    <xf numFmtId="0" fontId="29" fillId="0" borderId="0" xfId="0" applyFont="1" applyFill="1" applyAlignment="1">
      <alignment horizontal="left" vertical="top" wrapText="1"/>
    </xf>
    <xf numFmtId="0" fontId="35" fillId="0" borderId="0" xfId="0" applyFont="1" applyFill="1" applyAlignment="1">
      <alignment/>
    </xf>
    <xf numFmtId="4" fontId="27" fillId="0" borderId="0" xfId="0" applyNumberFormat="1" applyFont="1" applyFill="1" applyAlignment="1">
      <alignment/>
    </xf>
    <xf numFmtId="0" fontId="30" fillId="0" borderId="0" xfId="0" applyFont="1" applyFill="1" applyAlignment="1">
      <alignment horizontal="left" vertical="top" wrapText="1"/>
    </xf>
    <xf numFmtId="0" fontId="32" fillId="0" borderId="0" xfId="0" applyFont="1" applyAlignment="1">
      <alignment/>
    </xf>
    <xf numFmtId="4" fontId="30" fillId="0" borderId="0" xfId="0" applyNumberFormat="1" applyFont="1" applyAlignment="1">
      <alignment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5"/>
  <dimension ref="A1:N67"/>
  <sheetViews>
    <sheetView tabSelected="1" workbookViewId="0" topLeftCell="A55">
      <selection activeCell="M65" sqref="M65"/>
    </sheetView>
  </sheetViews>
  <sheetFormatPr defaultColWidth="9.00390625" defaultRowHeight="12.75"/>
  <cols>
    <col min="1" max="1" width="4.00390625" style="0" customWidth="1"/>
    <col min="2" max="2" width="45.125" style="0" customWidth="1"/>
    <col min="3" max="3" width="15.125" style="0" customWidth="1"/>
    <col min="4" max="4" width="10.875" style="0" customWidth="1"/>
    <col min="5" max="5" width="6.125" style="0" customWidth="1"/>
    <col min="6" max="6" width="7.00390625" style="0" customWidth="1"/>
    <col min="7" max="7" width="6.875" style="0" customWidth="1"/>
    <col min="8" max="8" width="11.125" style="0" customWidth="1"/>
    <col min="9" max="9" width="5.75390625" style="0" customWidth="1"/>
    <col min="10" max="10" width="8.125" style="0" customWidth="1"/>
    <col min="11" max="11" width="17.875" style="0" customWidth="1"/>
  </cols>
  <sheetData>
    <row r="1" s="8" customFormat="1" ht="12.75">
      <c r="A1" s="8" t="s">
        <v>29</v>
      </c>
    </row>
    <row r="3" spans="2:4" ht="12.75">
      <c r="B3" s="1" t="s">
        <v>36</v>
      </c>
      <c r="C3" s="1"/>
      <c r="D3" s="1"/>
    </row>
    <row r="4" spans="1:11" ht="66" customHeight="1">
      <c r="A4" s="2" t="s">
        <v>1</v>
      </c>
      <c r="B4" s="2" t="s">
        <v>16</v>
      </c>
      <c r="C4" s="3" t="s">
        <v>23</v>
      </c>
      <c r="D4" s="3" t="s">
        <v>48</v>
      </c>
      <c r="E4" s="3" t="s">
        <v>15</v>
      </c>
      <c r="F4" s="3" t="s">
        <v>2</v>
      </c>
      <c r="G4" s="3" t="s">
        <v>3</v>
      </c>
      <c r="H4" s="3" t="s">
        <v>14</v>
      </c>
      <c r="I4" s="3" t="s">
        <v>4</v>
      </c>
      <c r="J4" s="3" t="s">
        <v>12</v>
      </c>
      <c r="K4" s="3" t="s">
        <v>13</v>
      </c>
    </row>
    <row r="5" spans="1:11" ht="12.75">
      <c r="A5" s="4"/>
      <c r="B5" s="4"/>
      <c r="C5" s="4"/>
      <c r="D5" s="4"/>
      <c r="E5" s="4"/>
      <c r="F5" s="5" t="s">
        <v>7</v>
      </c>
      <c r="G5" s="5" t="s">
        <v>11</v>
      </c>
      <c r="H5" s="5" t="s">
        <v>8</v>
      </c>
      <c r="I5" s="5" t="s">
        <v>9</v>
      </c>
      <c r="J5" s="5" t="s">
        <v>10</v>
      </c>
      <c r="K5" s="5" t="s">
        <v>21</v>
      </c>
    </row>
    <row r="6" spans="1:11" ht="26.25" customHeight="1">
      <c r="A6" s="20">
        <v>1</v>
      </c>
      <c r="B6" s="40" t="s">
        <v>52</v>
      </c>
      <c r="C6" s="21"/>
      <c r="D6" s="22"/>
      <c r="E6" s="20" t="s">
        <v>5</v>
      </c>
      <c r="F6" s="23">
        <v>6000</v>
      </c>
      <c r="G6" s="24"/>
      <c r="H6" s="25">
        <f aca="true" t="shared" si="0" ref="H6:H34">(F6*G6)</f>
        <v>0</v>
      </c>
      <c r="I6" s="26"/>
      <c r="J6" s="25">
        <f aca="true" t="shared" si="1" ref="J6:J34">(H6*I6)</f>
        <v>0</v>
      </c>
      <c r="K6" s="25">
        <f aca="true" t="shared" si="2" ref="K6:K34">(H6+J6)</f>
        <v>0</v>
      </c>
    </row>
    <row r="7" spans="1:11" ht="92.25" customHeight="1">
      <c r="A7" s="20">
        <v>2</v>
      </c>
      <c r="B7" s="40" t="s">
        <v>40</v>
      </c>
      <c r="C7" s="21"/>
      <c r="D7" s="22"/>
      <c r="E7" s="20" t="s">
        <v>5</v>
      </c>
      <c r="F7" s="23">
        <v>500</v>
      </c>
      <c r="G7" s="24"/>
      <c r="H7" s="25">
        <f t="shared" si="0"/>
        <v>0</v>
      </c>
      <c r="I7" s="26"/>
      <c r="J7" s="25">
        <f t="shared" si="1"/>
        <v>0</v>
      </c>
      <c r="K7" s="27">
        <f t="shared" si="2"/>
        <v>0</v>
      </c>
    </row>
    <row r="8" spans="1:11" ht="54.75" customHeight="1">
      <c r="A8" s="20">
        <v>3</v>
      </c>
      <c r="B8" s="40" t="s">
        <v>41</v>
      </c>
      <c r="C8" s="21"/>
      <c r="D8" s="22"/>
      <c r="E8" s="20" t="s">
        <v>5</v>
      </c>
      <c r="F8" s="23">
        <v>6000</v>
      </c>
      <c r="G8" s="24"/>
      <c r="H8" s="25">
        <f t="shared" si="0"/>
        <v>0</v>
      </c>
      <c r="I8" s="26"/>
      <c r="J8" s="25">
        <f t="shared" si="1"/>
        <v>0</v>
      </c>
      <c r="K8" s="25">
        <f t="shared" si="2"/>
        <v>0</v>
      </c>
    </row>
    <row r="9" spans="1:11" ht="93" customHeight="1">
      <c r="A9" s="20">
        <v>4</v>
      </c>
      <c r="B9" s="40" t="s">
        <v>49</v>
      </c>
      <c r="C9" s="20"/>
      <c r="D9" s="22"/>
      <c r="E9" s="20" t="s">
        <v>5</v>
      </c>
      <c r="F9" s="23">
        <v>2500</v>
      </c>
      <c r="G9" s="24"/>
      <c r="H9" s="25">
        <f t="shared" si="0"/>
        <v>0</v>
      </c>
      <c r="I9" s="26"/>
      <c r="J9" s="25">
        <f t="shared" si="1"/>
        <v>0</v>
      </c>
      <c r="K9" s="25">
        <f t="shared" si="2"/>
        <v>0</v>
      </c>
    </row>
    <row r="10" spans="1:11" ht="39" customHeight="1">
      <c r="A10" s="20">
        <v>5</v>
      </c>
      <c r="B10" s="40" t="s">
        <v>22</v>
      </c>
      <c r="C10" s="21"/>
      <c r="D10" s="22"/>
      <c r="E10" s="20" t="s">
        <v>5</v>
      </c>
      <c r="F10" s="23">
        <v>100</v>
      </c>
      <c r="G10" s="24"/>
      <c r="H10" s="25">
        <f t="shared" si="0"/>
        <v>0</v>
      </c>
      <c r="I10" s="26"/>
      <c r="J10" s="25">
        <f t="shared" si="1"/>
        <v>0</v>
      </c>
      <c r="K10" s="25">
        <f t="shared" si="2"/>
        <v>0</v>
      </c>
    </row>
    <row r="11" spans="1:11" ht="18.75" customHeight="1">
      <c r="A11" s="20">
        <v>6</v>
      </c>
      <c r="B11" s="40" t="s">
        <v>24</v>
      </c>
      <c r="C11" s="21"/>
      <c r="D11" s="22"/>
      <c r="E11" s="20" t="s">
        <v>5</v>
      </c>
      <c r="F11" s="23">
        <v>1900</v>
      </c>
      <c r="G11" s="24"/>
      <c r="H11" s="25">
        <f t="shared" si="0"/>
        <v>0</v>
      </c>
      <c r="I11" s="26"/>
      <c r="J11" s="25">
        <f t="shared" si="1"/>
        <v>0</v>
      </c>
      <c r="K11" s="25">
        <f t="shared" si="2"/>
        <v>0</v>
      </c>
    </row>
    <row r="12" spans="1:11" ht="132.75" customHeight="1">
      <c r="A12" s="20">
        <v>7</v>
      </c>
      <c r="B12" s="69" t="s">
        <v>54</v>
      </c>
      <c r="C12" s="21"/>
      <c r="D12" s="22"/>
      <c r="E12" s="20" t="s">
        <v>5</v>
      </c>
      <c r="F12" s="28">
        <v>2400</v>
      </c>
      <c r="G12" s="29"/>
      <c r="H12" s="25">
        <f t="shared" si="0"/>
        <v>0</v>
      </c>
      <c r="I12" s="26"/>
      <c r="J12" s="25">
        <f t="shared" si="1"/>
        <v>0</v>
      </c>
      <c r="K12" s="25">
        <f t="shared" si="2"/>
        <v>0</v>
      </c>
    </row>
    <row r="13" spans="1:11" ht="19.5" customHeight="1">
      <c r="A13" s="20">
        <v>8</v>
      </c>
      <c r="B13" s="40" t="s">
        <v>30</v>
      </c>
      <c r="C13" s="21"/>
      <c r="D13" s="22"/>
      <c r="E13" s="20" t="s">
        <v>5</v>
      </c>
      <c r="F13" s="28">
        <v>10</v>
      </c>
      <c r="G13" s="24"/>
      <c r="H13" s="25">
        <f t="shared" si="0"/>
        <v>0</v>
      </c>
      <c r="I13" s="26"/>
      <c r="J13" s="25">
        <f t="shared" si="1"/>
        <v>0</v>
      </c>
      <c r="K13" s="25">
        <f t="shared" si="2"/>
        <v>0</v>
      </c>
    </row>
    <row r="14" spans="1:11" ht="17.25" customHeight="1">
      <c r="A14" s="20">
        <v>9</v>
      </c>
      <c r="B14" s="41" t="s">
        <v>31</v>
      </c>
      <c r="C14" s="20"/>
      <c r="D14" s="22"/>
      <c r="E14" s="20" t="s">
        <v>5</v>
      </c>
      <c r="F14" s="23">
        <v>140</v>
      </c>
      <c r="G14" s="24"/>
      <c r="H14" s="25">
        <f t="shared" si="0"/>
        <v>0</v>
      </c>
      <c r="I14" s="26"/>
      <c r="J14" s="25">
        <f t="shared" si="1"/>
        <v>0</v>
      </c>
      <c r="K14" s="25">
        <f t="shared" si="2"/>
        <v>0</v>
      </c>
    </row>
    <row r="15" spans="1:11" ht="18.75" customHeight="1">
      <c r="A15" s="20">
        <v>10</v>
      </c>
      <c r="B15" s="41" t="s">
        <v>32</v>
      </c>
      <c r="C15" s="20"/>
      <c r="D15" s="22"/>
      <c r="E15" s="20" t="s">
        <v>5</v>
      </c>
      <c r="F15" s="23">
        <v>140</v>
      </c>
      <c r="G15" s="24"/>
      <c r="H15" s="25">
        <f t="shared" si="0"/>
        <v>0</v>
      </c>
      <c r="I15" s="26"/>
      <c r="J15" s="25">
        <f t="shared" si="1"/>
        <v>0</v>
      </c>
      <c r="K15" s="25">
        <f t="shared" si="2"/>
        <v>0</v>
      </c>
    </row>
    <row r="16" spans="1:11" ht="27.75" customHeight="1">
      <c r="A16" s="20">
        <v>11</v>
      </c>
      <c r="B16" s="40" t="s">
        <v>39</v>
      </c>
      <c r="C16" s="20"/>
      <c r="D16" s="22"/>
      <c r="E16" s="20" t="s">
        <v>5</v>
      </c>
      <c r="F16" s="23">
        <v>250</v>
      </c>
      <c r="G16" s="24"/>
      <c r="H16" s="25">
        <f t="shared" si="0"/>
        <v>0</v>
      </c>
      <c r="I16" s="26"/>
      <c r="J16" s="25">
        <f t="shared" si="1"/>
        <v>0</v>
      </c>
      <c r="K16" s="25">
        <f t="shared" si="2"/>
        <v>0</v>
      </c>
    </row>
    <row r="17" spans="1:11" ht="17.25" customHeight="1">
      <c r="A17" s="20">
        <v>12</v>
      </c>
      <c r="B17" s="40" t="s">
        <v>17</v>
      </c>
      <c r="C17" s="20"/>
      <c r="D17" s="22"/>
      <c r="E17" s="20" t="s">
        <v>5</v>
      </c>
      <c r="F17" s="23">
        <v>14000</v>
      </c>
      <c r="G17" s="24"/>
      <c r="H17" s="25">
        <f t="shared" si="0"/>
        <v>0</v>
      </c>
      <c r="I17" s="26"/>
      <c r="J17" s="25">
        <f t="shared" si="1"/>
        <v>0</v>
      </c>
      <c r="K17" s="25">
        <f t="shared" si="2"/>
        <v>0</v>
      </c>
    </row>
    <row r="18" spans="1:11" ht="17.25" customHeight="1">
      <c r="A18" s="20">
        <v>13</v>
      </c>
      <c r="B18" s="41" t="s">
        <v>46</v>
      </c>
      <c r="C18" s="20"/>
      <c r="D18" s="22"/>
      <c r="E18" s="20" t="s">
        <v>18</v>
      </c>
      <c r="F18" s="23">
        <v>300</v>
      </c>
      <c r="G18" s="31"/>
      <c r="H18" s="25">
        <f t="shared" si="0"/>
        <v>0</v>
      </c>
      <c r="I18" s="26"/>
      <c r="J18" s="25">
        <f t="shared" si="1"/>
        <v>0</v>
      </c>
      <c r="K18" s="25">
        <f t="shared" si="2"/>
        <v>0</v>
      </c>
    </row>
    <row r="19" spans="1:11" ht="21" customHeight="1">
      <c r="A19" s="32">
        <v>14</v>
      </c>
      <c r="B19" s="41" t="s">
        <v>46</v>
      </c>
      <c r="C19" s="32"/>
      <c r="D19" s="33"/>
      <c r="E19" s="32" t="s">
        <v>18</v>
      </c>
      <c r="F19" s="28">
        <v>100</v>
      </c>
      <c r="G19" s="34"/>
      <c r="H19" s="35">
        <f t="shared" si="0"/>
        <v>0</v>
      </c>
      <c r="I19" s="26"/>
      <c r="J19" s="35">
        <f t="shared" si="1"/>
        <v>0</v>
      </c>
      <c r="K19" s="35">
        <f t="shared" si="2"/>
        <v>0</v>
      </c>
    </row>
    <row r="20" spans="1:11" ht="44.25" customHeight="1">
      <c r="A20" s="20">
        <v>15</v>
      </c>
      <c r="B20" s="70" t="s">
        <v>67</v>
      </c>
      <c r="C20" s="21"/>
      <c r="D20" s="22"/>
      <c r="E20" s="20" t="s">
        <v>5</v>
      </c>
      <c r="F20" s="23">
        <v>250</v>
      </c>
      <c r="G20" s="24"/>
      <c r="H20" s="25">
        <f t="shared" si="0"/>
        <v>0</v>
      </c>
      <c r="I20" s="26"/>
      <c r="J20" s="25">
        <f t="shared" si="1"/>
        <v>0</v>
      </c>
      <c r="K20" s="25">
        <f t="shared" si="2"/>
        <v>0</v>
      </c>
    </row>
    <row r="21" spans="1:11" ht="43.5" customHeight="1">
      <c r="A21" s="20">
        <v>16</v>
      </c>
      <c r="B21" s="41" t="s">
        <v>44</v>
      </c>
      <c r="C21" s="21"/>
      <c r="D21" s="22"/>
      <c r="E21" s="20" t="s">
        <v>5</v>
      </c>
      <c r="F21" s="23">
        <v>1500</v>
      </c>
      <c r="G21" s="36"/>
      <c r="H21" s="25">
        <f t="shared" si="0"/>
        <v>0</v>
      </c>
      <c r="I21" s="26"/>
      <c r="J21" s="25">
        <f t="shared" si="1"/>
        <v>0</v>
      </c>
      <c r="K21" s="25">
        <f t="shared" si="2"/>
        <v>0</v>
      </c>
    </row>
    <row r="22" spans="1:11" ht="33" customHeight="1">
      <c r="A22" s="20">
        <v>17</v>
      </c>
      <c r="B22" s="41" t="s">
        <v>45</v>
      </c>
      <c r="C22" s="20"/>
      <c r="D22" s="22"/>
      <c r="E22" s="20" t="s">
        <v>5</v>
      </c>
      <c r="F22" s="23">
        <v>2200</v>
      </c>
      <c r="G22" s="37"/>
      <c r="H22" s="25">
        <f t="shared" si="0"/>
        <v>0</v>
      </c>
      <c r="I22" s="26"/>
      <c r="J22" s="25">
        <f t="shared" si="1"/>
        <v>0</v>
      </c>
      <c r="K22" s="25">
        <f t="shared" si="2"/>
        <v>0</v>
      </c>
    </row>
    <row r="23" spans="1:11" ht="39" customHeight="1">
      <c r="A23" s="20">
        <v>18</v>
      </c>
      <c r="B23" s="41" t="s">
        <v>50</v>
      </c>
      <c r="C23" s="21"/>
      <c r="D23" s="22"/>
      <c r="E23" s="20" t="s">
        <v>5</v>
      </c>
      <c r="F23" s="23">
        <v>700</v>
      </c>
      <c r="G23" s="24"/>
      <c r="H23" s="25">
        <f t="shared" si="0"/>
        <v>0</v>
      </c>
      <c r="I23" s="26"/>
      <c r="J23" s="25">
        <f t="shared" si="1"/>
        <v>0</v>
      </c>
      <c r="K23" s="25">
        <f t="shared" si="2"/>
        <v>0</v>
      </c>
    </row>
    <row r="24" spans="1:11" ht="25.5" customHeight="1">
      <c r="A24" s="20">
        <v>19</v>
      </c>
      <c r="B24" s="41" t="s">
        <v>34</v>
      </c>
      <c r="C24" s="21"/>
      <c r="D24" s="22"/>
      <c r="E24" s="20" t="s">
        <v>5</v>
      </c>
      <c r="F24" s="23">
        <v>4500</v>
      </c>
      <c r="G24" s="24"/>
      <c r="H24" s="25">
        <f t="shared" si="0"/>
        <v>0</v>
      </c>
      <c r="I24" s="26"/>
      <c r="J24" s="25">
        <f t="shared" si="1"/>
        <v>0</v>
      </c>
      <c r="K24" s="25">
        <f t="shared" si="2"/>
        <v>0</v>
      </c>
    </row>
    <row r="25" spans="1:11" ht="30" customHeight="1">
      <c r="A25" s="20">
        <v>20</v>
      </c>
      <c r="B25" s="40" t="s">
        <v>28</v>
      </c>
      <c r="C25" s="21"/>
      <c r="D25" s="22"/>
      <c r="E25" s="20" t="s">
        <v>5</v>
      </c>
      <c r="F25" s="23">
        <v>2600</v>
      </c>
      <c r="G25" s="24"/>
      <c r="H25" s="25">
        <f t="shared" si="0"/>
        <v>0</v>
      </c>
      <c r="I25" s="26"/>
      <c r="J25" s="25">
        <f t="shared" si="1"/>
        <v>0</v>
      </c>
      <c r="K25" s="25">
        <f t="shared" si="2"/>
        <v>0</v>
      </c>
    </row>
    <row r="26" spans="1:11" ht="73.5" customHeight="1">
      <c r="A26" s="20">
        <v>21</v>
      </c>
      <c r="B26" s="41" t="s">
        <v>56</v>
      </c>
      <c r="C26" s="20"/>
      <c r="D26" s="22"/>
      <c r="E26" s="20" t="s">
        <v>5</v>
      </c>
      <c r="F26" s="23">
        <v>150</v>
      </c>
      <c r="G26" s="24"/>
      <c r="H26" s="25">
        <f t="shared" si="0"/>
        <v>0</v>
      </c>
      <c r="I26" s="26"/>
      <c r="J26" s="25">
        <f t="shared" si="1"/>
        <v>0</v>
      </c>
      <c r="K26" s="25">
        <f t="shared" si="2"/>
        <v>0</v>
      </c>
    </row>
    <row r="27" spans="1:11" ht="70.5" customHeight="1">
      <c r="A27" s="20">
        <v>22</v>
      </c>
      <c r="B27" s="41" t="s">
        <v>57</v>
      </c>
      <c r="C27" s="20"/>
      <c r="D27" s="22"/>
      <c r="E27" s="20" t="s">
        <v>5</v>
      </c>
      <c r="F27" s="23">
        <v>250</v>
      </c>
      <c r="G27" s="24"/>
      <c r="H27" s="25">
        <f t="shared" si="0"/>
        <v>0</v>
      </c>
      <c r="I27" s="26"/>
      <c r="J27" s="25">
        <f t="shared" si="1"/>
        <v>0</v>
      </c>
      <c r="K27" s="25">
        <f t="shared" si="2"/>
        <v>0</v>
      </c>
    </row>
    <row r="28" spans="1:11" ht="21.75" customHeight="1">
      <c r="A28" s="20">
        <v>23</v>
      </c>
      <c r="B28" s="41" t="s">
        <v>26</v>
      </c>
      <c r="C28" s="21"/>
      <c r="D28" s="22"/>
      <c r="E28" s="20" t="s">
        <v>18</v>
      </c>
      <c r="F28" s="23">
        <v>170</v>
      </c>
      <c r="G28" s="24"/>
      <c r="H28" s="25">
        <f t="shared" si="0"/>
        <v>0</v>
      </c>
      <c r="I28" s="26"/>
      <c r="J28" s="25">
        <f t="shared" si="1"/>
        <v>0</v>
      </c>
      <c r="K28" s="25">
        <f t="shared" si="2"/>
        <v>0</v>
      </c>
    </row>
    <row r="29" spans="1:11" ht="26.25" customHeight="1">
      <c r="A29" s="20">
        <v>24</v>
      </c>
      <c r="B29" s="41" t="s">
        <v>27</v>
      </c>
      <c r="C29" s="21"/>
      <c r="D29" s="22"/>
      <c r="E29" s="20" t="s">
        <v>18</v>
      </c>
      <c r="F29" s="23">
        <v>50</v>
      </c>
      <c r="G29" s="24"/>
      <c r="H29" s="38">
        <f t="shared" si="0"/>
        <v>0</v>
      </c>
      <c r="I29" s="26"/>
      <c r="J29" s="25">
        <f t="shared" si="1"/>
        <v>0</v>
      </c>
      <c r="K29" s="38">
        <f t="shared" si="2"/>
        <v>0</v>
      </c>
    </row>
    <row r="30" spans="1:11" ht="20.25" customHeight="1">
      <c r="A30" s="20">
        <v>25</v>
      </c>
      <c r="B30" s="40" t="s">
        <v>25</v>
      </c>
      <c r="C30" s="21"/>
      <c r="D30" s="22"/>
      <c r="E30" s="20" t="s">
        <v>18</v>
      </c>
      <c r="F30" s="28">
        <v>1000</v>
      </c>
      <c r="G30" s="37"/>
      <c r="H30" s="38">
        <f t="shared" si="0"/>
        <v>0</v>
      </c>
      <c r="I30" s="26"/>
      <c r="J30" s="25">
        <f t="shared" si="1"/>
        <v>0</v>
      </c>
      <c r="K30" s="38">
        <f t="shared" si="2"/>
        <v>0</v>
      </c>
    </row>
    <row r="31" spans="1:11" ht="18.75" customHeight="1">
      <c r="A31" s="20">
        <v>26</v>
      </c>
      <c r="B31" s="40" t="s">
        <v>20</v>
      </c>
      <c r="C31" s="21"/>
      <c r="D31" s="22"/>
      <c r="E31" s="20" t="s">
        <v>18</v>
      </c>
      <c r="F31" s="23">
        <v>200</v>
      </c>
      <c r="G31" s="24"/>
      <c r="H31" s="38">
        <f t="shared" si="0"/>
        <v>0</v>
      </c>
      <c r="I31" s="26"/>
      <c r="J31" s="25">
        <f t="shared" si="1"/>
        <v>0</v>
      </c>
      <c r="K31" s="38">
        <f t="shared" si="2"/>
        <v>0</v>
      </c>
    </row>
    <row r="32" spans="1:11" ht="30" customHeight="1">
      <c r="A32" s="20">
        <v>27</v>
      </c>
      <c r="B32" s="40" t="s">
        <v>38</v>
      </c>
      <c r="C32" s="21"/>
      <c r="D32" s="22"/>
      <c r="E32" s="20" t="s">
        <v>18</v>
      </c>
      <c r="F32" s="23">
        <v>1200</v>
      </c>
      <c r="G32" s="24"/>
      <c r="H32" s="38">
        <f t="shared" si="0"/>
        <v>0</v>
      </c>
      <c r="I32" s="26"/>
      <c r="J32" s="25">
        <f t="shared" si="1"/>
        <v>0</v>
      </c>
      <c r="K32" s="38">
        <f t="shared" si="2"/>
        <v>0</v>
      </c>
    </row>
    <row r="33" spans="1:11" ht="30" customHeight="1">
      <c r="A33" s="32">
        <v>28</v>
      </c>
      <c r="B33" s="41" t="s">
        <v>37</v>
      </c>
      <c r="C33" s="30"/>
      <c r="D33" s="33"/>
      <c r="E33" s="32" t="s">
        <v>18</v>
      </c>
      <c r="F33" s="28">
        <v>100</v>
      </c>
      <c r="G33" s="34"/>
      <c r="H33" s="39">
        <f t="shared" si="0"/>
        <v>0</v>
      </c>
      <c r="I33" s="26"/>
      <c r="J33" s="35">
        <f t="shared" si="1"/>
        <v>0</v>
      </c>
      <c r="K33" s="39">
        <f t="shared" si="2"/>
        <v>0</v>
      </c>
    </row>
    <row r="34" spans="1:11" ht="27" customHeight="1">
      <c r="A34" s="32">
        <v>29</v>
      </c>
      <c r="B34" s="41" t="s">
        <v>43</v>
      </c>
      <c r="C34" s="32"/>
      <c r="D34" s="33"/>
      <c r="E34" s="32" t="s">
        <v>18</v>
      </c>
      <c r="F34" s="28">
        <v>100</v>
      </c>
      <c r="G34" s="34"/>
      <c r="H34" s="39">
        <f>(F34*G34)</f>
        <v>0</v>
      </c>
      <c r="I34" s="26"/>
      <c r="J34" s="35">
        <f t="shared" si="1"/>
        <v>0</v>
      </c>
      <c r="K34" s="39">
        <f t="shared" si="2"/>
        <v>0</v>
      </c>
    </row>
    <row r="35" spans="1:14" ht="57.75" customHeight="1">
      <c r="A35" s="32">
        <v>30</v>
      </c>
      <c r="B35" s="41" t="s">
        <v>53</v>
      </c>
      <c r="C35" s="32"/>
      <c r="D35" s="33"/>
      <c r="E35" s="32" t="s">
        <v>5</v>
      </c>
      <c r="F35" s="28">
        <v>200</v>
      </c>
      <c r="G35" s="34"/>
      <c r="H35" s="39">
        <f>(F35*G35)</f>
        <v>0</v>
      </c>
      <c r="I35" s="42"/>
      <c r="J35" s="35">
        <f>(H35*I35)</f>
        <v>0</v>
      </c>
      <c r="K35" s="39">
        <f>(H35+J35)</f>
        <v>0</v>
      </c>
      <c r="L35" s="10"/>
      <c r="M35" s="10"/>
      <c r="N35" s="10"/>
    </row>
    <row r="36" spans="1:11" ht="29.25" customHeight="1">
      <c r="A36" s="48" t="s">
        <v>6</v>
      </c>
      <c r="B36" s="49"/>
      <c r="C36" s="49"/>
      <c r="D36" s="49"/>
      <c r="E36" s="49"/>
      <c r="F36" s="49"/>
      <c r="G36" s="49"/>
      <c r="H36" s="17">
        <f>SUM(H6:H35)</f>
        <v>0</v>
      </c>
      <c r="I36" s="18"/>
      <c r="J36" s="18"/>
      <c r="K36" s="17">
        <f>SUM(K6:K35)</f>
        <v>0</v>
      </c>
    </row>
    <row r="37" spans="8:11" ht="12.75">
      <c r="H37" s="6" t="s">
        <v>0</v>
      </c>
      <c r="K37" s="6" t="s">
        <v>0</v>
      </c>
    </row>
    <row r="38" spans="2:11" ht="12.75">
      <c r="B38" s="8" t="s">
        <v>19</v>
      </c>
      <c r="C38" s="7"/>
      <c r="D38" s="7"/>
      <c r="H38" s="6" t="s">
        <v>0</v>
      </c>
      <c r="K38" s="6" t="s">
        <v>0</v>
      </c>
    </row>
    <row r="39" spans="2:11" ht="24.75" customHeight="1">
      <c r="B39" s="52" t="s">
        <v>60</v>
      </c>
      <c r="C39" s="53"/>
      <c r="D39" s="53"/>
      <c r="E39" s="53"/>
      <c r="F39" s="53"/>
      <c r="G39" s="53"/>
      <c r="H39" s="53"/>
      <c r="I39" s="53"/>
      <c r="J39" s="53"/>
      <c r="K39" s="53"/>
    </row>
    <row r="40" spans="2:11" ht="12.75">
      <c r="B40" s="12"/>
      <c r="C40" s="13"/>
      <c r="D40" s="13"/>
      <c r="E40" s="13"/>
      <c r="F40" s="13"/>
      <c r="G40" s="13"/>
      <c r="H40" s="14" t="s">
        <v>0</v>
      </c>
      <c r="I40" s="13"/>
      <c r="J40" s="13"/>
      <c r="K40" s="14" t="s">
        <v>0</v>
      </c>
    </row>
    <row r="41" spans="2:11" ht="12.75">
      <c r="B41" s="12" t="s">
        <v>42</v>
      </c>
      <c r="C41" s="13"/>
      <c r="D41" s="13"/>
      <c r="E41" s="13"/>
      <c r="F41" s="13"/>
      <c r="G41" s="13"/>
      <c r="H41" s="14"/>
      <c r="I41" s="13"/>
      <c r="J41" s="13"/>
      <c r="K41" s="14"/>
    </row>
    <row r="42" spans="8:11" ht="12.75">
      <c r="H42" s="6" t="s">
        <v>0</v>
      </c>
      <c r="K42" s="6" t="s">
        <v>0</v>
      </c>
    </row>
    <row r="43" spans="1:11" ht="12.75">
      <c r="A43" s="10"/>
      <c r="B43" s="19" t="s">
        <v>35</v>
      </c>
      <c r="C43" s="10"/>
      <c r="D43" s="10"/>
      <c r="E43" s="10"/>
      <c r="F43" s="10"/>
      <c r="G43" s="10"/>
      <c r="H43" s="11" t="s">
        <v>0</v>
      </c>
      <c r="I43" s="10"/>
      <c r="J43" s="10"/>
      <c r="K43" s="11" t="s">
        <v>0</v>
      </c>
    </row>
    <row r="44" spans="1:11" ht="12.75">
      <c r="A44" s="10"/>
      <c r="B44" s="10"/>
      <c r="C44" s="10"/>
      <c r="D44" s="10"/>
      <c r="E44" s="10"/>
      <c r="F44" s="10"/>
      <c r="G44" s="10"/>
      <c r="H44" s="11"/>
      <c r="I44" s="10"/>
      <c r="J44" s="10"/>
      <c r="K44" s="11"/>
    </row>
    <row r="45" spans="1:11" ht="23.25" customHeight="1">
      <c r="A45" s="54" t="s">
        <v>51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</row>
    <row r="46" spans="1:11" ht="13.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66.75" customHeight="1">
      <c r="A47" s="56" t="s">
        <v>61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</row>
    <row r="48" spans="1:11" ht="12.75">
      <c r="A48" s="57"/>
      <c r="B48" s="57"/>
      <c r="C48" s="57"/>
      <c r="D48" s="57"/>
      <c r="E48" s="57"/>
      <c r="F48" s="57"/>
      <c r="G48" s="57"/>
      <c r="H48" s="58"/>
      <c r="I48" s="57"/>
      <c r="J48" s="57"/>
      <c r="K48" s="58"/>
    </row>
    <row r="49" spans="1:11" ht="54" customHeight="1">
      <c r="A49" s="59" t="s">
        <v>62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</row>
    <row r="50" spans="1:11" ht="54" customHeight="1">
      <c r="A50" s="50" t="s">
        <v>47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</row>
    <row r="51" spans="1:11" ht="136.5" customHeight="1">
      <c r="A51" s="61" t="s">
        <v>63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1:11" ht="6" customHeight="1">
      <c r="A52" s="57"/>
      <c r="B52" s="57"/>
      <c r="C52" s="57"/>
      <c r="D52" s="57"/>
      <c r="E52" s="57"/>
      <c r="F52" s="57"/>
      <c r="G52" s="57"/>
      <c r="H52" s="58"/>
      <c r="I52" s="57"/>
      <c r="J52" s="57"/>
      <c r="K52" s="58"/>
    </row>
    <row r="53" spans="1:11" ht="123.75" customHeight="1">
      <c r="A53" s="63" t="s">
        <v>64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</row>
    <row r="54" spans="1:11" ht="6" customHeight="1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</row>
    <row r="55" spans="1:11" ht="140.25" customHeight="1">
      <c r="A55" s="63" t="s">
        <v>65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</row>
    <row r="56" spans="1:11" ht="9" customHeight="1">
      <c r="A56" s="44"/>
      <c r="B56" s="43"/>
      <c r="C56" s="43"/>
      <c r="D56" s="43"/>
      <c r="E56" s="43"/>
      <c r="F56" s="43"/>
      <c r="G56" s="43"/>
      <c r="H56" s="43"/>
      <c r="I56" s="43"/>
      <c r="J56" s="43"/>
      <c r="K56" s="43"/>
    </row>
    <row r="57" spans="1:11" ht="121.5" customHeight="1">
      <c r="A57" s="63" t="s">
        <v>66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</row>
    <row r="58" spans="1:11" ht="13.5" customHeight="1">
      <c r="A58" s="44"/>
      <c r="B58" s="43"/>
      <c r="C58" s="43"/>
      <c r="D58" s="43"/>
      <c r="E58" s="43"/>
      <c r="F58" s="43"/>
      <c r="G58" s="43"/>
      <c r="H58" s="43"/>
      <c r="I58" s="43"/>
      <c r="J58" s="43"/>
      <c r="K58" s="43"/>
    </row>
    <row r="59" spans="1:11" ht="13.5" customHeight="1">
      <c r="A59" s="44"/>
      <c r="B59" s="43"/>
      <c r="C59" s="43"/>
      <c r="D59" s="43"/>
      <c r="E59" s="43"/>
      <c r="F59" s="43"/>
      <c r="G59" s="43"/>
      <c r="H59" s="43"/>
      <c r="I59" s="43"/>
      <c r="J59" s="43"/>
      <c r="K59" s="43"/>
    </row>
    <row r="60" spans="1:11" ht="13.5" customHeight="1">
      <c r="A60" s="44"/>
      <c r="B60" s="43"/>
      <c r="C60" s="43"/>
      <c r="D60" s="43"/>
      <c r="E60" s="43"/>
      <c r="F60" s="43"/>
      <c r="G60" s="43"/>
      <c r="H60" s="43"/>
      <c r="I60" s="43"/>
      <c r="J60" s="43"/>
      <c r="K60" s="43"/>
    </row>
    <row r="61" spans="1:11" ht="13.5" customHeight="1">
      <c r="A61" s="44"/>
      <c r="B61" s="43"/>
      <c r="C61" s="43"/>
      <c r="D61" s="43"/>
      <c r="E61" s="43"/>
      <c r="F61" s="43"/>
      <c r="G61" s="43"/>
      <c r="H61" s="43"/>
      <c r="I61" s="43"/>
      <c r="J61" s="43"/>
      <c r="K61" s="43"/>
    </row>
    <row r="62" spans="1:11" ht="13.5" customHeight="1">
      <c r="A62" s="44"/>
      <c r="B62" s="43"/>
      <c r="C62" s="43"/>
      <c r="D62" s="43"/>
      <c r="E62" s="43"/>
      <c r="F62" s="43"/>
      <c r="G62" s="43"/>
      <c r="H62" s="43"/>
      <c r="I62" s="43"/>
      <c r="J62" s="43"/>
      <c r="K62" s="43"/>
    </row>
    <row r="63" spans="1:11" ht="13.5" customHeight="1">
      <c r="A63" s="44"/>
      <c r="B63" s="43"/>
      <c r="C63" s="43"/>
      <c r="D63" s="43"/>
      <c r="E63" s="43"/>
      <c r="F63" s="43"/>
      <c r="G63" s="43"/>
      <c r="H63" s="43"/>
      <c r="I63" s="43"/>
      <c r="J63" s="43"/>
      <c r="K63" s="43"/>
    </row>
    <row r="64" spans="1:11" ht="13.5" customHeight="1">
      <c r="A64" s="67" t="s">
        <v>55</v>
      </c>
      <c r="B64" s="68"/>
      <c r="C64" s="9"/>
      <c r="D64" s="9"/>
      <c r="E64" s="9"/>
      <c r="F64" s="9"/>
      <c r="G64" s="9"/>
      <c r="H64" s="9"/>
      <c r="I64" s="9"/>
      <c r="J64" s="9"/>
      <c r="K64" s="9"/>
    </row>
    <row r="65" spans="1:11" ht="168" customHeight="1">
      <c r="A65" s="45" t="s">
        <v>59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</row>
    <row r="66" spans="2:11" ht="12.75">
      <c r="B66" s="46" t="s">
        <v>33</v>
      </c>
      <c r="C66" s="46"/>
      <c r="D66" s="15"/>
      <c r="E66" s="15"/>
      <c r="F66" s="15"/>
      <c r="G66" s="15"/>
      <c r="H66" s="16"/>
      <c r="I66" s="15" t="s">
        <v>0</v>
      </c>
      <c r="J66" s="15"/>
      <c r="K66" s="16"/>
    </row>
    <row r="67" spans="2:11" ht="54" customHeight="1">
      <c r="B67" s="47" t="s">
        <v>58</v>
      </c>
      <c r="C67" s="46"/>
      <c r="D67" s="46"/>
      <c r="E67" s="46"/>
      <c r="F67" s="46"/>
      <c r="G67" s="46"/>
      <c r="H67" s="46"/>
      <c r="I67" s="46"/>
      <c r="J67" s="46"/>
      <c r="K67" s="46"/>
    </row>
  </sheetData>
  <mergeCells count="13">
    <mergeCell ref="A36:G36"/>
    <mergeCell ref="B39:K39"/>
    <mergeCell ref="A53:K53"/>
    <mergeCell ref="A55:K55"/>
    <mergeCell ref="A51:K51"/>
    <mergeCell ref="A49:K49"/>
    <mergeCell ref="A50:K50"/>
    <mergeCell ref="A45:K45"/>
    <mergeCell ref="A47:K47"/>
    <mergeCell ref="A57:K57"/>
    <mergeCell ref="A65:K65"/>
    <mergeCell ref="B66:C66"/>
    <mergeCell ref="B67:K67"/>
  </mergeCells>
  <printOptions/>
  <pageMargins left="0.43" right="0.38" top="0.84" bottom="0.7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2014-07-18T09:34:31Z</cp:lastPrinted>
  <dcterms:created xsi:type="dcterms:W3CDTF">2004-07-09T07:59:18Z</dcterms:created>
  <dcterms:modified xsi:type="dcterms:W3CDTF">2014-07-18T09:35:10Z</dcterms:modified>
  <cp:category/>
  <cp:version/>
  <cp:contentType/>
  <cp:contentStatus/>
</cp:coreProperties>
</file>