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49" activeTab="0"/>
  </bookViews>
  <sheets>
    <sheet name="Pakiet nr 1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<sst xmlns="http://schemas.openxmlformats.org/spreadsheetml/2006/main" count="170" uniqueCount="125">
  <si>
    <t xml:space="preserve">  Pakiet nr 1</t>
  </si>
  <si>
    <t>Płyny infuzyjne.</t>
  </si>
  <si>
    <t>Lp.</t>
  </si>
  <si>
    <t>Przedmiot zamówienia.</t>
  </si>
  <si>
    <t>J. m.</t>
  </si>
  <si>
    <t>Ilość</t>
  </si>
  <si>
    <t>Cena jedn. netto</t>
  </si>
  <si>
    <t>Wartość netto stanowiąca iloczyn         A x B = C</t>
  </si>
  <si>
    <t>VAT  %</t>
  </si>
  <si>
    <t>Kwota VAT</t>
  </si>
  <si>
    <t xml:space="preserve"> Wartość brutto stanowiąca sumę             C + E = F</t>
  </si>
  <si>
    <t>Nazwa handlowa i producent</t>
  </si>
  <si>
    <t>KOD ATC</t>
  </si>
  <si>
    <t>A</t>
  </si>
  <si>
    <t xml:space="preserve"> B</t>
  </si>
  <si>
    <t>C</t>
  </si>
  <si>
    <t>D</t>
  </si>
  <si>
    <t>E</t>
  </si>
  <si>
    <t>F</t>
  </si>
  <si>
    <t>G</t>
  </si>
  <si>
    <t>H</t>
  </si>
  <si>
    <t>1.</t>
  </si>
  <si>
    <t>Aqua pro inj. a 500 ml</t>
  </si>
  <si>
    <t>op.</t>
  </si>
  <si>
    <t>2.</t>
  </si>
  <si>
    <t>Aminokwasy  inj. 10%  a  500 ml</t>
  </si>
  <si>
    <t>3.</t>
  </si>
  <si>
    <t>Aminokwasy Hepar  inj. 6% - 8% a  500 ml</t>
  </si>
  <si>
    <t>4.</t>
  </si>
  <si>
    <t>Aminokwasy Infant inj. 5% - 10%  a  500 ml</t>
  </si>
  <si>
    <t>5.</t>
  </si>
  <si>
    <t>Aminomix a 2000 ml *</t>
  </si>
  <si>
    <t>6.</t>
  </si>
  <si>
    <t xml:space="preserve">Dextran inj 10% 40 000 j. m.a  500 ml </t>
  </si>
  <si>
    <t>7.</t>
  </si>
  <si>
    <t xml:space="preserve">Emulsja tłuszczowa  inj. 20% a 500ml </t>
  </si>
  <si>
    <t>8.</t>
  </si>
  <si>
    <t xml:space="preserve">Glucosum inj. 5% inj. a 500 ml </t>
  </si>
  <si>
    <t>9.</t>
  </si>
  <si>
    <t xml:space="preserve">Glucosum inj. 5% inj. a 250 ml </t>
  </si>
  <si>
    <t>10.</t>
  </si>
  <si>
    <t xml:space="preserve">Glucosum inj. 5% inj. a 100 ml </t>
  </si>
  <si>
    <t>11.</t>
  </si>
  <si>
    <t>Glucosum inj. 10% inj. a 500 ml</t>
  </si>
  <si>
    <t xml:space="preserve">op. </t>
  </si>
  <si>
    <t>12.</t>
  </si>
  <si>
    <t>Glucosum inj. 10% inj. a 100 ml</t>
  </si>
  <si>
    <t>13.</t>
  </si>
  <si>
    <t xml:space="preserve">Glucosum inj. 20% inj. a 500 ml </t>
  </si>
  <si>
    <t>14.</t>
  </si>
  <si>
    <t>Glucosum inj. 5% + 0,9% NaCl inj.  2:1 a 500 ml worek                        lub Kabi Pack</t>
  </si>
  <si>
    <t>15.</t>
  </si>
  <si>
    <t>Glucosum inj. 5% +  0,9% NaCl inj.  2:1 a 250 ml worek                lub Kabi Pack</t>
  </si>
  <si>
    <t>16.</t>
  </si>
  <si>
    <t>Glucosum inj. 5%+ 0,9% NaCl inj. 1:1 a 500 ml worek               lub Kabi Pack</t>
  </si>
  <si>
    <t>17.</t>
  </si>
  <si>
    <t>Hydroksyetyloskrobia  inj. 6% a 500 ml  130/0,4</t>
  </si>
  <si>
    <t>18.</t>
  </si>
  <si>
    <t xml:space="preserve">Hydroksyetyloskrobia  inj. 10% a 500 ml </t>
  </si>
  <si>
    <t>19.</t>
  </si>
  <si>
    <t>HyperHAES inj a 250ml  *</t>
  </si>
  <si>
    <t>20.</t>
  </si>
  <si>
    <t>Kabiven inj. a 1026 ml *</t>
  </si>
  <si>
    <t>21.</t>
  </si>
  <si>
    <t>Kabiven inj. a 2053 ml *</t>
  </si>
  <si>
    <t>22.</t>
  </si>
  <si>
    <t>Kabiven inj. a 2566 ml *</t>
  </si>
  <si>
    <t>23.</t>
  </si>
  <si>
    <t>Kabiven Peripheral inj. a 1440 ml *</t>
  </si>
  <si>
    <t>24.</t>
  </si>
  <si>
    <t>Kabiven Peripheral inj. a 1920 ml *</t>
  </si>
  <si>
    <t>25.</t>
  </si>
  <si>
    <t xml:space="preserve">Mannitol inj. 20% a 100 ml worek lub szkło </t>
  </si>
  <si>
    <t>26.</t>
  </si>
  <si>
    <t>Mannitol inj. 20% a 250 ml worek lub szkło</t>
  </si>
  <si>
    <t>27.</t>
  </si>
  <si>
    <t>Nephrotect  inj. 10% a 500 ml *</t>
  </si>
  <si>
    <t>28.</t>
  </si>
  <si>
    <t xml:space="preserve">0,9% NaCl inj. a 500 ml </t>
  </si>
  <si>
    <t>29.</t>
  </si>
  <si>
    <t xml:space="preserve">0,9% NaCl inj. a 250 ml </t>
  </si>
  <si>
    <t>30.</t>
  </si>
  <si>
    <t>0,9% NaCl inj. a 1000 ml worek</t>
  </si>
  <si>
    <t>31.</t>
  </si>
  <si>
    <t>0,9% NaCl sterylny roztw. do irygacji a 1000 ml butelka</t>
  </si>
  <si>
    <t>32.</t>
  </si>
  <si>
    <t>0,9% NaCl sterylny roztw. do irygacji a 500 ml butelka</t>
  </si>
  <si>
    <t>33.</t>
  </si>
  <si>
    <t>0,9% NaCl sterylny roztw. do irygacji a 3000 ml worek</t>
  </si>
  <si>
    <t>34.</t>
  </si>
  <si>
    <t>Płyn pediatryczny a 250 ml</t>
  </si>
  <si>
    <t>35.</t>
  </si>
  <si>
    <t xml:space="preserve">Płyn Ringera inj. a 500 ml </t>
  </si>
  <si>
    <t>36.</t>
  </si>
  <si>
    <t xml:space="preserve">Płyn wieloelektrolitowy fizjologiczny izot. a 500 ml  </t>
  </si>
  <si>
    <t>37.</t>
  </si>
  <si>
    <t>Plasmalyte inj. iv.  A 500 ml</t>
  </si>
  <si>
    <t>38.</t>
  </si>
  <si>
    <t>Płyn żołądkowy zapobiegawczy izot. inj. a 500 ml</t>
  </si>
  <si>
    <t>39.</t>
  </si>
  <si>
    <t>Płyn jelitowy zapobiegawczy izot. inj. a  500 ml</t>
  </si>
  <si>
    <t>40.</t>
  </si>
  <si>
    <t>SmofKabiven Peripheral  inj. a  1206 ml *</t>
  </si>
  <si>
    <t>41.</t>
  </si>
  <si>
    <t>SmofKabiven Peripheral  inj. a  1448 ml *</t>
  </si>
  <si>
    <t>42.</t>
  </si>
  <si>
    <t>SmofKabiven Peripheral  inj. a   493 ml *</t>
  </si>
  <si>
    <t>43.</t>
  </si>
  <si>
    <t>SmofKabiven Peripheral  inj. a   986 ml *</t>
  </si>
  <si>
    <t>44.</t>
  </si>
  <si>
    <t>SmofKabiven Peripheral  inj. a  1477 ml *</t>
  </si>
  <si>
    <t>45.</t>
  </si>
  <si>
    <t>Pierwiastki śladowe</t>
  </si>
  <si>
    <t>szt.</t>
  </si>
  <si>
    <t>46.</t>
  </si>
  <si>
    <t xml:space="preserve">Witaminy rozpuszczalne w wodzie </t>
  </si>
  <si>
    <t>47.</t>
  </si>
  <si>
    <t xml:space="preserve">Witaminy rozpuszczalne w tłuszczach </t>
  </si>
  <si>
    <t>48.</t>
  </si>
  <si>
    <t>Witaminy rozpuszczalne w wodzie i w tłuszczach</t>
  </si>
  <si>
    <t xml:space="preserve"> RAZEM</t>
  </si>
  <si>
    <t>* Zamawiający dopuszcza składanie ofert równoważnych.</t>
  </si>
  <si>
    <t>W pozycjach 1, 6, 8 – 13,  28 – 29, 35 – 37 zamawiający wymaga opakowań specjalistycznych z dwoma  portami.</t>
  </si>
  <si>
    <t>Brak wypełnienia kolumny -Nazwa handlowa i producent-, - KOD ATC- wymaganymi informacjami spowoduje odrzucenie oferty na pdostawie art. 89 ust. 1 pkt 2 Pzp.</t>
  </si>
  <si>
    <t xml:space="preserve"> Załącznik nr 2 - Formularz cenowy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</si>
</sst>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9" fontId="0" fillId="0" borderId="10" xfId="52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wrapText="1"/>
    </xf>
    <xf numFmtId="2" fontId="2" fillId="33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2" fillId="33" borderId="12" xfId="0" applyNumberFormat="1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justify"/>
    </xf>
    <xf numFmtId="0" fontId="0" fillId="0" borderId="14" xfId="0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N23" sqref="N23"/>
    </sheetView>
  </sheetViews>
  <sheetFormatPr defaultColWidth="9.00390625" defaultRowHeight="12.75"/>
  <cols>
    <col min="1" max="1" width="3.75390625" style="0" customWidth="1"/>
    <col min="2" max="2" width="52.375" style="0" customWidth="1"/>
    <col min="3" max="3" width="4.25390625" style="0" customWidth="1"/>
    <col min="4" max="4" width="6.75390625" style="0" customWidth="1"/>
    <col min="5" max="5" width="8.75390625" style="0" customWidth="1"/>
    <col min="6" max="6" width="12.00390625" style="0" customWidth="1"/>
    <col min="7" max="7" width="6.375" style="0" customWidth="1"/>
    <col min="9" max="9" width="11.75390625" style="0" customWidth="1"/>
    <col min="10" max="10" width="10.625" style="0" customWidth="1"/>
    <col min="12" max="12" width="0.12890625" style="0" customWidth="1"/>
  </cols>
  <sheetData>
    <row r="1" ht="12.75">
      <c r="B1" s="1" t="s">
        <v>124</v>
      </c>
    </row>
    <row r="2" spans="1:2" ht="12.75">
      <c r="A2" s="1" t="s">
        <v>0</v>
      </c>
      <c r="B2" s="1"/>
    </row>
    <row r="3" ht="12.75">
      <c r="B3" s="1" t="s">
        <v>1</v>
      </c>
    </row>
    <row r="4" ht="12.75">
      <c r="B4" s="1"/>
    </row>
    <row r="5" spans="1:11" ht="63.75">
      <c r="A5" s="2" t="s">
        <v>2</v>
      </c>
      <c r="B5" s="2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16" t="s">
        <v>11</v>
      </c>
      <c r="K5" s="18" t="s">
        <v>12</v>
      </c>
    </row>
    <row r="6" spans="1:11" ht="12.75">
      <c r="A6" s="4"/>
      <c r="B6" s="4"/>
      <c r="C6" s="4"/>
      <c r="D6" s="5" t="s">
        <v>13</v>
      </c>
      <c r="E6" s="5" t="s">
        <v>14</v>
      </c>
      <c r="F6" s="5" t="s">
        <v>15</v>
      </c>
      <c r="G6" s="5" t="s">
        <v>16</v>
      </c>
      <c r="H6" s="5" t="s">
        <v>17</v>
      </c>
      <c r="I6" s="5" t="s">
        <v>18</v>
      </c>
      <c r="J6" s="20" t="s">
        <v>19</v>
      </c>
      <c r="K6" s="21" t="s">
        <v>20</v>
      </c>
    </row>
    <row r="7" spans="1:11" ht="12.75">
      <c r="A7" s="6" t="s">
        <v>21</v>
      </c>
      <c r="B7" s="7" t="s">
        <v>22</v>
      </c>
      <c r="C7" s="8" t="s">
        <v>23</v>
      </c>
      <c r="D7" s="9">
        <v>2400</v>
      </c>
      <c r="E7" s="10"/>
      <c r="F7" s="10">
        <f aca="true" t="shared" si="0" ref="F7:F54">D7*E7</f>
        <v>0</v>
      </c>
      <c r="G7" s="11"/>
      <c r="H7" s="10">
        <f aca="true" t="shared" si="1" ref="H7:H54">SUM(F7*8%)</f>
        <v>0</v>
      </c>
      <c r="I7" s="10">
        <f>SUM(F7:H7)</f>
        <v>0</v>
      </c>
      <c r="J7" s="17"/>
      <c r="K7" s="19"/>
    </row>
    <row r="8" spans="1:11" ht="12.75">
      <c r="A8" s="6" t="s">
        <v>24</v>
      </c>
      <c r="B8" s="7" t="s">
        <v>25</v>
      </c>
      <c r="C8" s="8" t="s">
        <v>23</v>
      </c>
      <c r="D8" s="9">
        <v>700</v>
      </c>
      <c r="E8" s="10"/>
      <c r="F8" s="10">
        <f t="shared" si="0"/>
        <v>0</v>
      </c>
      <c r="G8" s="11"/>
      <c r="H8" s="10">
        <f t="shared" si="1"/>
        <v>0</v>
      </c>
      <c r="I8" s="10">
        <f aca="true" t="shared" si="2" ref="I8:I54">SUM(F8:H8)</f>
        <v>0</v>
      </c>
      <c r="J8" s="17"/>
      <c r="K8" s="19"/>
    </row>
    <row r="9" spans="1:11" ht="12.75">
      <c r="A9" s="6" t="s">
        <v>26</v>
      </c>
      <c r="B9" s="7" t="s">
        <v>27</v>
      </c>
      <c r="C9" s="8" t="s">
        <v>23</v>
      </c>
      <c r="D9" s="9">
        <v>1600</v>
      </c>
      <c r="E9" s="10"/>
      <c r="F9" s="10">
        <f t="shared" si="0"/>
        <v>0</v>
      </c>
      <c r="G9" s="11"/>
      <c r="H9" s="10">
        <f t="shared" si="1"/>
        <v>0</v>
      </c>
      <c r="I9" s="10">
        <f t="shared" si="2"/>
        <v>0</v>
      </c>
      <c r="J9" s="17"/>
      <c r="K9" s="19"/>
    </row>
    <row r="10" spans="1:11" ht="12.75">
      <c r="A10" s="6" t="s">
        <v>28</v>
      </c>
      <c r="B10" s="7" t="s">
        <v>29</v>
      </c>
      <c r="C10" s="8" t="s">
        <v>23</v>
      </c>
      <c r="D10" s="9">
        <v>5</v>
      </c>
      <c r="E10" s="10"/>
      <c r="F10" s="10">
        <f t="shared" si="0"/>
        <v>0</v>
      </c>
      <c r="G10" s="11"/>
      <c r="H10" s="10">
        <f t="shared" si="1"/>
        <v>0</v>
      </c>
      <c r="I10" s="10">
        <f t="shared" si="2"/>
        <v>0</v>
      </c>
      <c r="J10" s="17"/>
      <c r="K10" s="19"/>
    </row>
    <row r="11" spans="1:11" ht="12.75">
      <c r="A11" s="6" t="s">
        <v>30</v>
      </c>
      <c r="B11" s="7" t="s">
        <v>31</v>
      </c>
      <c r="C11" s="8" t="s">
        <v>23</v>
      </c>
      <c r="D11" s="9">
        <v>120</v>
      </c>
      <c r="E11" s="10"/>
      <c r="F11" s="10">
        <f t="shared" si="0"/>
        <v>0</v>
      </c>
      <c r="G11" s="11"/>
      <c r="H11" s="10">
        <f t="shared" si="1"/>
        <v>0</v>
      </c>
      <c r="I11" s="10">
        <f t="shared" si="2"/>
        <v>0</v>
      </c>
      <c r="J11" s="17"/>
      <c r="K11" s="19"/>
    </row>
    <row r="12" spans="1:11" ht="12.75">
      <c r="A12" s="6" t="s">
        <v>32</v>
      </c>
      <c r="B12" s="7" t="s">
        <v>33</v>
      </c>
      <c r="C12" s="8" t="s">
        <v>23</v>
      </c>
      <c r="D12" s="9">
        <v>400</v>
      </c>
      <c r="E12" s="10"/>
      <c r="F12" s="10">
        <f t="shared" si="0"/>
        <v>0</v>
      </c>
      <c r="G12" s="11"/>
      <c r="H12" s="10">
        <f t="shared" si="1"/>
        <v>0</v>
      </c>
      <c r="I12" s="10">
        <f t="shared" si="2"/>
        <v>0</v>
      </c>
      <c r="J12" s="17"/>
      <c r="K12" s="19"/>
    </row>
    <row r="13" spans="1:11" ht="12.75">
      <c r="A13" s="6" t="s">
        <v>34</v>
      </c>
      <c r="B13" s="7" t="s">
        <v>35</v>
      </c>
      <c r="C13" s="8" t="s">
        <v>23</v>
      </c>
      <c r="D13" s="9">
        <v>60</v>
      </c>
      <c r="E13" s="10"/>
      <c r="F13" s="10">
        <f t="shared" si="0"/>
        <v>0</v>
      </c>
      <c r="G13" s="11"/>
      <c r="H13" s="10">
        <f t="shared" si="1"/>
        <v>0</v>
      </c>
      <c r="I13" s="10">
        <f t="shared" si="2"/>
        <v>0</v>
      </c>
      <c r="J13" s="17"/>
      <c r="K13" s="19"/>
    </row>
    <row r="14" spans="1:11" ht="12.75">
      <c r="A14" s="6" t="s">
        <v>36</v>
      </c>
      <c r="B14" s="7" t="s">
        <v>37</v>
      </c>
      <c r="C14" s="8" t="s">
        <v>23</v>
      </c>
      <c r="D14" s="9">
        <v>8000</v>
      </c>
      <c r="E14" s="10"/>
      <c r="F14" s="10">
        <f t="shared" si="0"/>
        <v>0</v>
      </c>
      <c r="G14" s="11"/>
      <c r="H14" s="10">
        <f t="shared" si="1"/>
        <v>0</v>
      </c>
      <c r="I14" s="10">
        <f t="shared" si="2"/>
        <v>0</v>
      </c>
      <c r="J14" s="17"/>
      <c r="K14" s="19"/>
    </row>
    <row r="15" spans="1:11" ht="12.75">
      <c r="A15" s="6" t="s">
        <v>38</v>
      </c>
      <c r="B15" s="7" t="s">
        <v>39</v>
      </c>
      <c r="C15" s="8" t="s">
        <v>23</v>
      </c>
      <c r="D15" s="9">
        <v>1200</v>
      </c>
      <c r="E15" s="10"/>
      <c r="F15" s="10">
        <f t="shared" si="0"/>
        <v>0</v>
      </c>
      <c r="G15" s="11"/>
      <c r="H15" s="10">
        <f t="shared" si="1"/>
        <v>0</v>
      </c>
      <c r="I15" s="10">
        <f t="shared" si="2"/>
        <v>0</v>
      </c>
      <c r="J15" s="17"/>
      <c r="K15" s="19"/>
    </row>
    <row r="16" spans="1:11" ht="12.75">
      <c r="A16" s="6" t="s">
        <v>40</v>
      </c>
      <c r="B16" s="7" t="s">
        <v>41</v>
      </c>
      <c r="C16" s="8" t="s">
        <v>23</v>
      </c>
      <c r="D16" s="9">
        <v>1200</v>
      </c>
      <c r="E16" s="10"/>
      <c r="F16" s="10">
        <f t="shared" si="0"/>
        <v>0</v>
      </c>
      <c r="G16" s="11"/>
      <c r="H16" s="10">
        <f t="shared" si="1"/>
        <v>0</v>
      </c>
      <c r="I16" s="10">
        <f t="shared" si="2"/>
        <v>0</v>
      </c>
      <c r="J16" s="17"/>
      <c r="K16" s="19"/>
    </row>
    <row r="17" spans="1:11" ht="12.75">
      <c r="A17" s="6" t="s">
        <v>42</v>
      </c>
      <c r="B17" s="7" t="s">
        <v>43</v>
      </c>
      <c r="C17" s="8" t="s">
        <v>44</v>
      </c>
      <c r="D17" s="9">
        <v>2000</v>
      </c>
      <c r="E17" s="10"/>
      <c r="F17" s="10">
        <f t="shared" si="0"/>
        <v>0</v>
      </c>
      <c r="G17" s="11"/>
      <c r="H17" s="10">
        <f t="shared" si="1"/>
        <v>0</v>
      </c>
      <c r="I17" s="10">
        <f t="shared" si="2"/>
        <v>0</v>
      </c>
      <c r="J17" s="17"/>
      <c r="K17" s="19"/>
    </row>
    <row r="18" spans="1:11" ht="12.75">
      <c r="A18" s="6" t="s">
        <v>45</v>
      </c>
      <c r="B18" s="7" t="s">
        <v>46</v>
      </c>
      <c r="C18" s="8" t="s">
        <v>23</v>
      </c>
      <c r="D18" s="9">
        <v>200</v>
      </c>
      <c r="E18" s="10"/>
      <c r="F18" s="10">
        <f t="shared" si="0"/>
        <v>0</v>
      </c>
      <c r="G18" s="11"/>
      <c r="H18" s="10">
        <f t="shared" si="1"/>
        <v>0</v>
      </c>
      <c r="I18" s="10">
        <f t="shared" si="2"/>
        <v>0</v>
      </c>
      <c r="J18" s="17"/>
      <c r="K18" s="19"/>
    </row>
    <row r="19" spans="1:11" ht="12.75">
      <c r="A19" s="6" t="s">
        <v>47</v>
      </c>
      <c r="B19" s="7" t="s">
        <v>48</v>
      </c>
      <c r="C19" s="8" t="s">
        <v>23</v>
      </c>
      <c r="D19" s="9">
        <v>100</v>
      </c>
      <c r="E19" s="10"/>
      <c r="F19" s="10">
        <f t="shared" si="0"/>
        <v>0</v>
      </c>
      <c r="G19" s="11"/>
      <c r="H19" s="10">
        <f t="shared" si="1"/>
        <v>0</v>
      </c>
      <c r="I19" s="10">
        <f t="shared" si="2"/>
        <v>0</v>
      </c>
      <c r="J19" s="17"/>
      <c r="K19" s="19"/>
    </row>
    <row r="20" spans="1:11" ht="25.5">
      <c r="A20" s="6" t="s">
        <v>49</v>
      </c>
      <c r="B20" s="12" t="s">
        <v>50</v>
      </c>
      <c r="C20" s="8" t="s">
        <v>23</v>
      </c>
      <c r="D20" s="9">
        <v>2000</v>
      </c>
      <c r="E20" s="10"/>
      <c r="F20" s="10">
        <f t="shared" si="0"/>
        <v>0</v>
      </c>
      <c r="G20" s="11"/>
      <c r="H20" s="10">
        <f t="shared" si="1"/>
        <v>0</v>
      </c>
      <c r="I20" s="10">
        <f t="shared" si="2"/>
        <v>0</v>
      </c>
      <c r="J20" s="17"/>
      <c r="K20" s="19"/>
    </row>
    <row r="21" spans="1:11" ht="25.5">
      <c r="A21" s="6" t="s">
        <v>51</v>
      </c>
      <c r="B21" s="12" t="s">
        <v>52</v>
      </c>
      <c r="C21" s="8" t="s">
        <v>44</v>
      </c>
      <c r="D21" s="9">
        <v>600</v>
      </c>
      <c r="E21" s="10"/>
      <c r="F21" s="10">
        <f t="shared" si="0"/>
        <v>0</v>
      </c>
      <c r="G21" s="11"/>
      <c r="H21" s="10">
        <f t="shared" si="1"/>
        <v>0</v>
      </c>
      <c r="I21" s="10">
        <f t="shared" si="2"/>
        <v>0</v>
      </c>
      <c r="J21" s="17"/>
      <c r="K21" s="19"/>
    </row>
    <row r="22" spans="1:11" ht="25.5">
      <c r="A22" s="6" t="s">
        <v>53</v>
      </c>
      <c r="B22" s="12" t="s">
        <v>54</v>
      </c>
      <c r="C22" s="8" t="s">
        <v>44</v>
      </c>
      <c r="D22" s="9">
        <v>800</v>
      </c>
      <c r="E22" s="10"/>
      <c r="F22" s="10">
        <f t="shared" si="0"/>
        <v>0</v>
      </c>
      <c r="G22" s="11"/>
      <c r="H22" s="10">
        <f t="shared" si="1"/>
        <v>0</v>
      </c>
      <c r="I22" s="10">
        <f t="shared" si="2"/>
        <v>0</v>
      </c>
      <c r="J22" s="17"/>
      <c r="K22" s="19"/>
    </row>
    <row r="23" spans="1:11" ht="12.75">
      <c r="A23" s="6" t="s">
        <v>55</v>
      </c>
      <c r="B23" s="12" t="s">
        <v>56</v>
      </c>
      <c r="C23" s="8" t="s">
        <v>23</v>
      </c>
      <c r="D23" s="9">
        <v>1200</v>
      </c>
      <c r="E23" s="10"/>
      <c r="F23" s="10">
        <f t="shared" si="0"/>
        <v>0</v>
      </c>
      <c r="G23" s="11"/>
      <c r="H23" s="10">
        <f t="shared" si="1"/>
        <v>0</v>
      </c>
      <c r="I23" s="10">
        <f t="shared" si="2"/>
        <v>0</v>
      </c>
      <c r="J23" s="17"/>
      <c r="K23" s="19"/>
    </row>
    <row r="24" spans="1:11" ht="12.75">
      <c r="A24" s="6" t="s">
        <v>57</v>
      </c>
      <c r="B24" s="12" t="s">
        <v>58</v>
      </c>
      <c r="C24" s="8" t="s">
        <v>23</v>
      </c>
      <c r="D24" s="9">
        <v>300</v>
      </c>
      <c r="E24" s="10"/>
      <c r="F24" s="10">
        <f t="shared" si="0"/>
        <v>0</v>
      </c>
      <c r="G24" s="11"/>
      <c r="H24" s="10">
        <f t="shared" si="1"/>
        <v>0</v>
      </c>
      <c r="I24" s="10">
        <f t="shared" si="2"/>
        <v>0</v>
      </c>
      <c r="J24" s="17"/>
      <c r="K24" s="19"/>
    </row>
    <row r="25" spans="1:11" ht="12.75">
      <c r="A25" s="6" t="s">
        <v>59</v>
      </c>
      <c r="B25" s="12" t="s">
        <v>60</v>
      </c>
      <c r="C25" s="8" t="s">
        <v>23</v>
      </c>
      <c r="D25" s="9">
        <v>120</v>
      </c>
      <c r="E25" s="10"/>
      <c r="F25" s="10">
        <f t="shared" si="0"/>
        <v>0</v>
      </c>
      <c r="G25" s="11"/>
      <c r="H25" s="10">
        <f t="shared" si="1"/>
        <v>0</v>
      </c>
      <c r="I25" s="10">
        <f t="shared" si="2"/>
        <v>0</v>
      </c>
      <c r="J25" s="17"/>
      <c r="K25" s="19"/>
    </row>
    <row r="26" spans="1:11" ht="12.75">
      <c r="A26" s="6" t="s">
        <v>61</v>
      </c>
      <c r="B26" s="12" t="s">
        <v>62</v>
      </c>
      <c r="C26" s="8" t="s">
        <v>23</v>
      </c>
      <c r="D26" s="9">
        <v>480</v>
      </c>
      <c r="E26" s="10"/>
      <c r="F26" s="10">
        <f t="shared" si="0"/>
        <v>0</v>
      </c>
      <c r="G26" s="11"/>
      <c r="H26" s="10">
        <f t="shared" si="1"/>
        <v>0</v>
      </c>
      <c r="I26" s="10">
        <f t="shared" si="2"/>
        <v>0</v>
      </c>
      <c r="J26" s="17"/>
      <c r="K26" s="19"/>
    </row>
    <row r="27" spans="1:11" ht="12.75">
      <c r="A27" s="6" t="s">
        <v>63</v>
      </c>
      <c r="B27" s="12" t="s">
        <v>64</v>
      </c>
      <c r="C27" s="8" t="s">
        <v>23</v>
      </c>
      <c r="D27" s="9">
        <v>500</v>
      </c>
      <c r="E27" s="10"/>
      <c r="F27" s="10">
        <f t="shared" si="0"/>
        <v>0</v>
      </c>
      <c r="G27" s="11"/>
      <c r="H27" s="10">
        <f t="shared" si="1"/>
        <v>0</v>
      </c>
      <c r="I27" s="10">
        <f t="shared" si="2"/>
        <v>0</v>
      </c>
      <c r="J27" s="17"/>
      <c r="K27" s="19"/>
    </row>
    <row r="28" spans="1:11" ht="12.75">
      <c r="A28" s="6" t="s">
        <v>65</v>
      </c>
      <c r="B28" s="12" t="s">
        <v>66</v>
      </c>
      <c r="C28" s="8" t="s">
        <v>23</v>
      </c>
      <c r="D28" s="9">
        <v>120</v>
      </c>
      <c r="E28" s="10"/>
      <c r="F28" s="10">
        <f t="shared" si="0"/>
        <v>0</v>
      </c>
      <c r="G28" s="11"/>
      <c r="H28" s="10">
        <f t="shared" si="1"/>
        <v>0</v>
      </c>
      <c r="I28" s="10">
        <f t="shared" si="2"/>
        <v>0</v>
      </c>
      <c r="J28" s="17"/>
      <c r="K28" s="19"/>
    </row>
    <row r="29" spans="1:11" ht="12.75">
      <c r="A29" s="6" t="s">
        <v>67</v>
      </c>
      <c r="B29" s="12" t="s">
        <v>68</v>
      </c>
      <c r="C29" s="8" t="s">
        <v>23</v>
      </c>
      <c r="D29" s="9">
        <v>150</v>
      </c>
      <c r="E29" s="10"/>
      <c r="F29" s="10">
        <f t="shared" si="0"/>
        <v>0</v>
      </c>
      <c r="G29" s="11"/>
      <c r="H29" s="10">
        <f t="shared" si="1"/>
        <v>0</v>
      </c>
      <c r="I29" s="10">
        <f t="shared" si="2"/>
        <v>0</v>
      </c>
      <c r="J29" s="17"/>
      <c r="K29" s="19"/>
    </row>
    <row r="30" spans="1:11" ht="12.75">
      <c r="A30" s="6" t="s">
        <v>69</v>
      </c>
      <c r="B30" s="12" t="s">
        <v>70</v>
      </c>
      <c r="C30" s="8" t="s">
        <v>23</v>
      </c>
      <c r="D30" s="9">
        <v>120</v>
      </c>
      <c r="E30" s="10"/>
      <c r="F30" s="10">
        <f t="shared" si="0"/>
        <v>0</v>
      </c>
      <c r="G30" s="11"/>
      <c r="H30" s="10">
        <f t="shared" si="1"/>
        <v>0</v>
      </c>
      <c r="I30" s="10">
        <f t="shared" si="2"/>
        <v>0</v>
      </c>
      <c r="J30" s="17"/>
      <c r="K30" s="19"/>
    </row>
    <row r="31" spans="1:11" ht="12.75">
      <c r="A31" s="6" t="s">
        <v>71</v>
      </c>
      <c r="B31" s="7" t="s">
        <v>72</v>
      </c>
      <c r="C31" s="8" t="s">
        <v>23</v>
      </c>
      <c r="D31" s="9">
        <v>1500</v>
      </c>
      <c r="E31" s="10"/>
      <c r="F31" s="10">
        <f t="shared" si="0"/>
        <v>0</v>
      </c>
      <c r="G31" s="11"/>
      <c r="H31" s="10">
        <f t="shared" si="1"/>
        <v>0</v>
      </c>
      <c r="I31" s="10">
        <f t="shared" si="2"/>
        <v>0</v>
      </c>
      <c r="J31" s="17"/>
      <c r="K31" s="19"/>
    </row>
    <row r="32" spans="1:11" ht="12.75">
      <c r="A32" s="6" t="s">
        <v>73</v>
      </c>
      <c r="B32" s="7" t="s">
        <v>74</v>
      </c>
      <c r="C32" s="8" t="s">
        <v>23</v>
      </c>
      <c r="D32" s="9">
        <v>2500</v>
      </c>
      <c r="E32" s="10"/>
      <c r="F32" s="10">
        <f t="shared" si="0"/>
        <v>0</v>
      </c>
      <c r="G32" s="11"/>
      <c r="H32" s="10">
        <f t="shared" si="1"/>
        <v>0</v>
      </c>
      <c r="I32" s="10">
        <f t="shared" si="2"/>
        <v>0</v>
      </c>
      <c r="J32" s="17"/>
      <c r="K32" s="19"/>
    </row>
    <row r="33" spans="1:11" ht="12.75">
      <c r="A33" s="6" t="s">
        <v>75</v>
      </c>
      <c r="B33" s="7" t="s">
        <v>76</v>
      </c>
      <c r="C33" s="8" t="s">
        <v>23</v>
      </c>
      <c r="D33" s="9">
        <v>300</v>
      </c>
      <c r="E33" s="10"/>
      <c r="F33" s="10">
        <f t="shared" si="0"/>
        <v>0</v>
      </c>
      <c r="G33" s="11"/>
      <c r="H33" s="10">
        <f t="shared" si="1"/>
        <v>0</v>
      </c>
      <c r="I33" s="10">
        <f t="shared" si="2"/>
        <v>0</v>
      </c>
      <c r="J33" s="17"/>
      <c r="K33" s="19"/>
    </row>
    <row r="34" spans="1:11" ht="12.75">
      <c r="A34" s="6" t="s">
        <v>77</v>
      </c>
      <c r="B34" s="7" t="s">
        <v>78</v>
      </c>
      <c r="C34" s="8" t="s">
        <v>23</v>
      </c>
      <c r="D34" s="9">
        <v>40000</v>
      </c>
      <c r="E34" s="10"/>
      <c r="F34" s="10">
        <f t="shared" si="0"/>
        <v>0</v>
      </c>
      <c r="G34" s="11"/>
      <c r="H34" s="10">
        <f t="shared" si="1"/>
        <v>0</v>
      </c>
      <c r="I34" s="10">
        <f t="shared" si="2"/>
        <v>0</v>
      </c>
      <c r="J34" s="17"/>
      <c r="K34" s="19"/>
    </row>
    <row r="35" spans="1:11" ht="12.75">
      <c r="A35" s="6" t="s">
        <v>79</v>
      </c>
      <c r="B35" s="7" t="s">
        <v>80</v>
      </c>
      <c r="C35" s="8" t="s">
        <v>23</v>
      </c>
      <c r="D35" s="9">
        <v>40000</v>
      </c>
      <c r="E35" s="10"/>
      <c r="F35" s="10">
        <f t="shared" si="0"/>
        <v>0</v>
      </c>
      <c r="G35" s="11"/>
      <c r="H35" s="10">
        <f t="shared" si="1"/>
        <v>0</v>
      </c>
      <c r="I35" s="10">
        <f t="shared" si="2"/>
        <v>0</v>
      </c>
      <c r="J35" s="17"/>
      <c r="K35" s="19"/>
    </row>
    <row r="36" spans="1:11" ht="12.75">
      <c r="A36" s="6" t="s">
        <v>81</v>
      </c>
      <c r="B36" s="7" t="s">
        <v>82</v>
      </c>
      <c r="C36" s="8" t="s">
        <v>23</v>
      </c>
      <c r="D36" s="9">
        <v>360</v>
      </c>
      <c r="E36" s="10"/>
      <c r="F36" s="10">
        <f t="shared" si="0"/>
        <v>0</v>
      </c>
      <c r="G36" s="11"/>
      <c r="H36" s="10">
        <f t="shared" si="1"/>
        <v>0</v>
      </c>
      <c r="I36" s="10">
        <f t="shared" si="2"/>
        <v>0</v>
      </c>
      <c r="J36" s="17"/>
      <c r="K36" s="19"/>
    </row>
    <row r="37" spans="1:11" ht="12.75">
      <c r="A37" s="6" t="s">
        <v>83</v>
      </c>
      <c r="B37" s="7" t="s">
        <v>84</v>
      </c>
      <c r="C37" s="8" t="s">
        <v>23</v>
      </c>
      <c r="D37" s="9">
        <v>1200</v>
      </c>
      <c r="E37" s="10"/>
      <c r="F37" s="10">
        <f t="shared" si="0"/>
        <v>0</v>
      </c>
      <c r="G37" s="11"/>
      <c r="H37" s="10">
        <f t="shared" si="1"/>
        <v>0</v>
      </c>
      <c r="I37" s="10">
        <f t="shared" si="2"/>
        <v>0</v>
      </c>
      <c r="J37" s="17"/>
      <c r="K37" s="19"/>
    </row>
    <row r="38" spans="1:11" ht="12.75">
      <c r="A38" s="6" t="s">
        <v>85</v>
      </c>
      <c r="B38" s="7" t="s">
        <v>86</v>
      </c>
      <c r="C38" s="8" t="s">
        <v>23</v>
      </c>
      <c r="D38" s="9">
        <v>2000</v>
      </c>
      <c r="E38" s="10"/>
      <c r="F38" s="10">
        <f t="shared" si="0"/>
        <v>0</v>
      </c>
      <c r="G38" s="11"/>
      <c r="H38" s="10">
        <f t="shared" si="1"/>
        <v>0</v>
      </c>
      <c r="I38" s="10">
        <f t="shared" si="2"/>
        <v>0</v>
      </c>
      <c r="J38" s="17"/>
      <c r="K38" s="19"/>
    </row>
    <row r="39" spans="1:11" ht="12.75">
      <c r="A39" s="6" t="s">
        <v>87</v>
      </c>
      <c r="B39" s="7" t="s">
        <v>88</v>
      </c>
      <c r="C39" s="8" t="s">
        <v>23</v>
      </c>
      <c r="D39" s="9">
        <v>300</v>
      </c>
      <c r="E39" s="10"/>
      <c r="F39" s="10">
        <f t="shared" si="0"/>
        <v>0</v>
      </c>
      <c r="G39" s="11"/>
      <c r="H39" s="10">
        <f t="shared" si="1"/>
        <v>0</v>
      </c>
      <c r="I39" s="10">
        <f t="shared" si="2"/>
        <v>0</v>
      </c>
      <c r="J39" s="17"/>
      <c r="K39" s="19"/>
    </row>
    <row r="40" spans="1:11" ht="12.75">
      <c r="A40" s="6" t="s">
        <v>89</v>
      </c>
      <c r="B40" s="7" t="s">
        <v>90</v>
      </c>
      <c r="C40" s="8" t="s">
        <v>23</v>
      </c>
      <c r="D40" s="9">
        <v>600</v>
      </c>
      <c r="E40" s="10"/>
      <c r="F40" s="10">
        <f t="shared" si="0"/>
        <v>0</v>
      </c>
      <c r="G40" s="11"/>
      <c r="H40" s="10">
        <f t="shared" si="1"/>
        <v>0</v>
      </c>
      <c r="I40" s="10">
        <f t="shared" si="2"/>
        <v>0</v>
      </c>
      <c r="J40" s="17"/>
      <c r="K40" s="19"/>
    </row>
    <row r="41" spans="1:11" ht="12.75">
      <c r="A41" s="6" t="s">
        <v>91</v>
      </c>
      <c r="B41" s="7" t="s">
        <v>92</v>
      </c>
      <c r="C41" s="8" t="s">
        <v>23</v>
      </c>
      <c r="D41" s="9">
        <v>15000</v>
      </c>
      <c r="E41" s="10"/>
      <c r="F41" s="10">
        <f t="shared" si="0"/>
        <v>0</v>
      </c>
      <c r="G41" s="11"/>
      <c r="H41" s="10">
        <f t="shared" si="1"/>
        <v>0</v>
      </c>
      <c r="I41" s="10">
        <f t="shared" si="2"/>
        <v>0</v>
      </c>
      <c r="J41" s="17"/>
      <c r="K41" s="19"/>
    </row>
    <row r="42" spans="1:11" ht="12.75">
      <c r="A42" s="6" t="s">
        <v>93</v>
      </c>
      <c r="B42" s="7" t="s">
        <v>94</v>
      </c>
      <c r="C42" s="8" t="s">
        <v>23</v>
      </c>
      <c r="D42" s="9">
        <v>20000</v>
      </c>
      <c r="E42" s="10"/>
      <c r="F42" s="10">
        <f t="shared" si="0"/>
        <v>0</v>
      </c>
      <c r="G42" s="11"/>
      <c r="H42" s="10">
        <f t="shared" si="1"/>
        <v>0</v>
      </c>
      <c r="I42" s="10">
        <f t="shared" si="2"/>
        <v>0</v>
      </c>
      <c r="J42" s="17"/>
      <c r="K42" s="19"/>
    </row>
    <row r="43" spans="1:11" ht="12.75">
      <c r="A43" s="6" t="s">
        <v>95</v>
      </c>
      <c r="B43" s="7" t="s">
        <v>96</v>
      </c>
      <c r="C43" s="8" t="s">
        <v>23</v>
      </c>
      <c r="D43" s="9">
        <v>10000</v>
      </c>
      <c r="E43" s="10"/>
      <c r="F43" s="10">
        <f t="shared" si="0"/>
        <v>0</v>
      </c>
      <c r="G43" s="11"/>
      <c r="H43" s="10">
        <f t="shared" si="1"/>
        <v>0</v>
      </c>
      <c r="I43" s="10">
        <f t="shared" si="2"/>
        <v>0</v>
      </c>
      <c r="J43" s="17"/>
      <c r="K43" s="19"/>
    </row>
    <row r="44" spans="1:11" ht="12.75">
      <c r="A44" s="6" t="s">
        <v>97</v>
      </c>
      <c r="B44" s="7" t="s">
        <v>98</v>
      </c>
      <c r="C44" s="8" t="s">
        <v>23</v>
      </c>
      <c r="D44" s="9">
        <v>120</v>
      </c>
      <c r="E44" s="10"/>
      <c r="F44" s="10">
        <f t="shared" si="0"/>
        <v>0</v>
      </c>
      <c r="G44" s="11"/>
      <c r="H44" s="10">
        <f t="shared" si="1"/>
        <v>0</v>
      </c>
      <c r="I44" s="10">
        <f t="shared" si="2"/>
        <v>0</v>
      </c>
      <c r="J44" s="17"/>
      <c r="K44" s="19"/>
    </row>
    <row r="45" spans="1:11" ht="12.75">
      <c r="A45" s="6" t="s">
        <v>99</v>
      </c>
      <c r="B45" s="7" t="s">
        <v>100</v>
      </c>
      <c r="C45" s="8" t="s">
        <v>23</v>
      </c>
      <c r="D45" s="9">
        <v>400</v>
      </c>
      <c r="E45" s="10"/>
      <c r="F45" s="10">
        <f t="shared" si="0"/>
        <v>0</v>
      </c>
      <c r="G45" s="11"/>
      <c r="H45" s="10">
        <f t="shared" si="1"/>
        <v>0</v>
      </c>
      <c r="I45" s="10">
        <f t="shared" si="2"/>
        <v>0</v>
      </c>
      <c r="J45" s="17"/>
      <c r="K45" s="19"/>
    </row>
    <row r="46" spans="1:11" ht="12.75">
      <c r="A46" s="6" t="s">
        <v>101</v>
      </c>
      <c r="B46" s="7" t="s">
        <v>102</v>
      </c>
      <c r="C46" s="8" t="s">
        <v>23</v>
      </c>
      <c r="D46" s="9">
        <v>20</v>
      </c>
      <c r="E46" s="10"/>
      <c r="F46" s="10">
        <f t="shared" si="0"/>
        <v>0</v>
      </c>
      <c r="G46" s="11"/>
      <c r="H46" s="10">
        <f t="shared" si="1"/>
        <v>0</v>
      </c>
      <c r="I46" s="10">
        <f t="shared" si="2"/>
        <v>0</v>
      </c>
      <c r="J46" s="17"/>
      <c r="K46" s="19"/>
    </row>
    <row r="47" spans="1:11" ht="12.75">
      <c r="A47" s="6" t="s">
        <v>103</v>
      </c>
      <c r="B47" s="7" t="s">
        <v>104</v>
      </c>
      <c r="C47" s="8" t="s">
        <v>23</v>
      </c>
      <c r="D47" s="9">
        <v>20</v>
      </c>
      <c r="E47" s="10"/>
      <c r="F47" s="10">
        <f t="shared" si="0"/>
        <v>0</v>
      </c>
      <c r="G47" s="11"/>
      <c r="H47" s="10">
        <f t="shared" si="1"/>
        <v>0</v>
      </c>
      <c r="I47" s="10">
        <f t="shared" si="2"/>
        <v>0</v>
      </c>
      <c r="J47" s="17"/>
      <c r="K47" s="19"/>
    </row>
    <row r="48" spans="1:11" ht="12.75">
      <c r="A48" s="6" t="s">
        <v>105</v>
      </c>
      <c r="B48" s="7" t="s">
        <v>106</v>
      </c>
      <c r="C48" s="8" t="s">
        <v>23</v>
      </c>
      <c r="D48" s="9">
        <v>20</v>
      </c>
      <c r="E48" s="10"/>
      <c r="F48" s="10">
        <f t="shared" si="0"/>
        <v>0</v>
      </c>
      <c r="G48" s="11"/>
      <c r="H48" s="10">
        <f t="shared" si="1"/>
        <v>0</v>
      </c>
      <c r="I48" s="10">
        <f t="shared" si="2"/>
        <v>0</v>
      </c>
      <c r="J48" s="17"/>
      <c r="K48" s="19"/>
    </row>
    <row r="49" spans="1:11" ht="12.75">
      <c r="A49" s="6" t="s">
        <v>107</v>
      </c>
      <c r="B49" s="7" t="s">
        <v>108</v>
      </c>
      <c r="C49" s="8" t="s">
        <v>23</v>
      </c>
      <c r="D49" s="9">
        <v>20</v>
      </c>
      <c r="E49" s="10"/>
      <c r="F49" s="10">
        <f t="shared" si="0"/>
        <v>0</v>
      </c>
      <c r="G49" s="11"/>
      <c r="H49" s="10">
        <f t="shared" si="1"/>
        <v>0</v>
      </c>
      <c r="I49" s="10">
        <f t="shared" si="2"/>
        <v>0</v>
      </c>
      <c r="J49" s="17"/>
      <c r="K49" s="19"/>
    </row>
    <row r="50" spans="1:11" ht="12.75">
      <c r="A50" s="6" t="s">
        <v>109</v>
      </c>
      <c r="B50" s="7" t="s">
        <v>110</v>
      </c>
      <c r="C50" s="8" t="s">
        <v>23</v>
      </c>
      <c r="D50" s="9">
        <v>20</v>
      </c>
      <c r="E50" s="10"/>
      <c r="F50" s="10">
        <f t="shared" si="0"/>
        <v>0</v>
      </c>
      <c r="G50" s="11"/>
      <c r="H50" s="10">
        <f t="shared" si="1"/>
        <v>0</v>
      </c>
      <c r="I50" s="10">
        <f t="shared" si="2"/>
        <v>0</v>
      </c>
      <c r="J50" s="17"/>
      <c r="K50" s="19"/>
    </row>
    <row r="51" spans="1:11" ht="12.75">
      <c r="A51" s="6" t="s">
        <v>111</v>
      </c>
      <c r="B51" s="7" t="s">
        <v>112</v>
      </c>
      <c r="C51" s="8" t="s">
        <v>113</v>
      </c>
      <c r="D51" s="9">
        <v>1700</v>
      </c>
      <c r="E51" s="10"/>
      <c r="F51" s="10">
        <f t="shared" si="0"/>
        <v>0</v>
      </c>
      <c r="G51" s="11"/>
      <c r="H51" s="10">
        <f t="shared" si="1"/>
        <v>0</v>
      </c>
      <c r="I51" s="10">
        <f t="shared" si="2"/>
        <v>0</v>
      </c>
      <c r="J51" s="17"/>
      <c r="K51" s="19"/>
    </row>
    <row r="52" spans="1:11" ht="12.75">
      <c r="A52" s="6" t="s">
        <v>114</v>
      </c>
      <c r="B52" s="7" t="s">
        <v>115</v>
      </c>
      <c r="C52" s="8" t="s">
        <v>113</v>
      </c>
      <c r="D52" s="9">
        <v>1500</v>
      </c>
      <c r="E52" s="10"/>
      <c r="F52" s="10">
        <f t="shared" si="0"/>
        <v>0</v>
      </c>
      <c r="G52" s="11"/>
      <c r="H52" s="10">
        <f t="shared" si="1"/>
        <v>0</v>
      </c>
      <c r="I52" s="10">
        <f t="shared" si="2"/>
        <v>0</v>
      </c>
      <c r="J52" s="17"/>
      <c r="K52" s="19"/>
    </row>
    <row r="53" spans="1:11" ht="12.75">
      <c r="A53" s="6" t="s">
        <v>116</v>
      </c>
      <c r="B53" s="7" t="s">
        <v>117</v>
      </c>
      <c r="C53" s="8" t="s">
        <v>113</v>
      </c>
      <c r="D53" s="9">
        <v>1500</v>
      </c>
      <c r="E53" s="10"/>
      <c r="F53" s="10">
        <f t="shared" si="0"/>
        <v>0</v>
      </c>
      <c r="G53" s="11"/>
      <c r="H53" s="10">
        <f t="shared" si="1"/>
        <v>0</v>
      </c>
      <c r="I53" s="10">
        <f t="shared" si="2"/>
        <v>0</v>
      </c>
      <c r="J53" s="17"/>
      <c r="K53" s="19"/>
    </row>
    <row r="54" spans="1:11" ht="12.75">
      <c r="A54" s="6" t="s">
        <v>118</v>
      </c>
      <c r="B54" s="7" t="s">
        <v>119</v>
      </c>
      <c r="C54" s="8" t="s">
        <v>113</v>
      </c>
      <c r="D54" s="9">
        <v>1000</v>
      </c>
      <c r="E54" s="10"/>
      <c r="F54" s="10">
        <f t="shared" si="0"/>
        <v>0</v>
      </c>
      <c r="G54" s="11"/>
      <c r="H54" s="10">
        <f t="shared" si="1"/>
        <v>0</v>
      </c>
      <c r="I54" s="10">
        <f t="shared" si="2"/>
        <v>0</v>
      </c>
      <c r="J54" s="17"/>
      <c r="K54" s="19"/>
    </row>
    <row r="55" spans="1:9" ht="12.75">
      <c r="A55" s="23" t="s">
        <v>120</v>
      </c>
      <c r="B55" s="23"/>
      <c r="C55" s="23"/>
      <c r="D55" s="23"/>
      <c r="E55" s="23"/>
      <c r="F55" s="13">
        <f>SUM(F7:F54)</f>
        <v>0</v>
      </c>
      <c r="G55" s="14"/>
      <c r="H55" s="14"/>
      <c r="I55" s="15">
        <f>SUM(I7:I54)</f>
        <v>0</v>
      </c>
    </row>
    <row r="57" spans="2:8" ht="12.75">
      <c r="B57" s="22" t="s">
        <v>121</v>
      </c>
      <c r="C57" s="22"/>
      <c r="D57" s="22"/>
      <c r="E57" s="22"/>
      <c r="F57" s="22"/>
      <c r="G57" s="22"/>
      <c r="H57" s="22"/>
    </row>
    <row r="58" spans="2:8" ht="12.75">
      <c r="B58" s="22" t="s">
        <v>122</v>
      </c>
      <c r="C58" s="22"/>
      <c r="D58" s="22"/>
      <c r="E58" s="22"/>
      <c r="F58" s="22"/>
      <c r="G58" s="22"/>
      <c r="H58" s="22"/>
    </row>
    <row r="59" spans="2:12" ht="12.75">
      <c r="B59" s="24" t="s">
        <v>123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2:12" ht="12.7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2:12" ht="12.7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</row>
  </sheetData>
  <sheetProtection selectLockedCells="1" selectUnlockedCells="1"/>
  <mergeCells count="2">
    <mergeCell ref="A55:E55"/>
    <mergeCell ref="B59:L61"/>
  </mergeCells>
  <printOptions horizontalCentered="1"/>
  <pageMargins left="0.5902777777777778" right="0.5902777777777778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Twoja nazwa użytkownika</cp:lastModifiedBy>
  <cp:lastPrinted>2014-01-09T12:55:34Z</cp:lastPrinted>
  <dcterms:modified xsi:type="dcterms:W3CDTF">2014-02-25T17:43:58Z</dcterms:modified>
  <cp:category/>
  <cp:version/>
  <cp:contentType/>
  <cp:contentStatus/>
</cp:coreProperties>
</file>