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601" firstSheet="3" activeTab="5"/>
  </bookViews>
  <sheets>
    <sheet name="Pakiet 1 - Anestezjologia" sheetId="1" r:id="rId1"/>
    <sheet name="pakiet 2 zestawy do wkłuć cent." sheetId="2" r:id="rId2"/>
    <sheet name="pakiet 3 zestawy do wkłuć z pow" sheetId="3" r:id="rId3"/>
    <sheet name="Pakiet 4 - Łączniki filtry ane." sheetId="4" r:id="rId4"/>
    <sheet name="Pakiet 5 Specjalistyka różne" sheetId="5" r:id="rId5"/>
    <sheet name="Pakiet 6- igły do znieczuleń " sheetId="6" r:id="rId6"/>
  </sheets>
  <externalReferences>
    <externalReference r:id="rId9"/>
    <externalReference r:id="rId10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<sst xmlns="http://schemas.openxmlformats.org/spreadsheetml/2006/main" count="294" uniqueCount="106">
  <si>
    <r>
      <t>Zestaw do punkcji i drenażu jamy opłucnej metodą Seldingera</t>
    </r>
    <r>
      <rPr>
        <sz val="9"/>
        <color indexed="8"/>
        <rFont val="Arial"/>
        <family val="2"/>
      </rPr>
      <t xml:space="preserve"> – z drenem 12 F/30 cm z dwoma otworami bocznymi i końcowym, rozszerzadłem, igłą wprowadzającą typu Tuohy 16G/8 cm, prowadnicą Seldingera oraz kranikiem i łącznikiem typu luer lock męski/schodkowy, opakowanie w formie tacki, sterylny.</t>
    </r>
  </si>
  <si>
    <r>
      <t>Wymiennik ciepła i wilgoci</t>
    </r>
    <r>
      <rPr>
        <sz val="9"/>
        <color indexed="8"/>
        <rFont val="Arial"/>
        <family val="2"/>
      </rPr>
      <t xml:space="preserve"> dla pacjentów na własnym oddechu, dwustronna  powierzchnia wymiany z papierowym wkładem (bardzo małe opory), nawilżenie wyjściowe 25 mg/l H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przy 10 oddechach/min i objętości oddechowej 1000ml, opory przepływu 2,0 hPa (cm H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O) przy przepływie 60 l/min, waga: około 5g, możliwość podłączenia nasadki tlenowej do owiewania tlenem, łącznik 15 mm, sterylny.</t>
    </r>
  </si>
  <si>
    <r>
      <t>Zamknięty system do autotransfuzji krwi</t>
    </r>
    <r>
      <rPr>
        <sz val="9"/>
        <color indexed="8"/>
        <rFont val="Arial"/>
        <family val="2"/>
      </rPr>
      <t xml:space="preserve"> o składzie: Silikonowy mieszek o pojemności 400 ml z zastawką przeciwzwrotną i filtrem 200 mikronów -          Worek na krew z filtrem 40 mikronów o pojemności 1000 ml z portem do pobierania próbek lub podania antykoagulantu ; dren łączący z portem samouszczelniającym i ze zintegrowanym schodkowym łącznikiem Y do połączenia z drenami Redona;  dwa oddzielnie pakowane dreny typu Redon. Zestaw ma umożliwiać przetoczenie minimum 1000ml krwi</t>
    </r>
  </si>
  <si>
    <t>Cewnik do podawania tlenu przez nos, typ wąsy tlenowe dla dzieci  miękkie z drenem min. 200 cm, sterylne</t>
  </si>
  <si>
    <t>Przewód tlenowy do wymiennika ciepła i wilgoci sterylny</t>
  </si>
  <si>
    <t>Wartość brutto stanowiąca
 sumę                         C + E = F</t>
  </si>
  <si>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</si>
  <si>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</si>
  <si>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</si>
  <si>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</si>
  <si>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</si>
  <si>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</si>
  <si>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</si>
  <si>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</si>
  <si>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</si>
  <si>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</si>
  <si>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</si>
  <si>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</si>
  <si>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</si>
  <si>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</si>
  <si>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</si>
  <si>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</si>
  <si>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</si>
  <si>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2.</t>
  </si>
  <si>
    <t>3.</t>
  </si>
  <si>
    <t>Rurka intubacyjna bez mankietu, z otworem Murphyego; z oznaczeniem głebokości na rurce i rozmiarem rurki nałączniku 15 mm; wykonane z termoczułego PCV, sterylne, jednorazowego użytku, roz 2,5 - 4,5</t>
  </si>
  <si>
    <t>Rruka ustno-gardłowa Gudela ,jednorazowa, sterylna, pakowana pojedyńczo, kodowana kolorystycznie roz. 00- 0</t>
  </si>
  <si>
    <t>Cewnik do podawania tlenu przez nos, typ wąsy tlenowe dla dorosłych miękkie z drenem min. 200 cm, sterylne</t>
  </si>
  <si>
    <t>F</t>
  </si>
  <si>
    <t>1.</t>
  </si>
  <si>
    <t>L.p.</t>
  </si>
  <si>
    <t>J.m.</t>
  </si>
  <si>
    <t>B</t>
  </si>
  <si>
    <t>RAZEM</t>
  </si>
  <si>
    <t>Numer katalogowy</t>
  </si>
  <si>
    <t>Rurka intubacyjnaz mankietem niskociśnieniowym i otworem Murphyego; z oznaczeniem głębokości na rurce i rozmiarem rurki na łączniku 15 mm ; wykonane z termoczułego PCV, sterylne, jednorazowego użytku 
roz. 5,0 - 10,0</t>
  </si>
  <si>
    <t>Cewnik do odsysania ch 4 
długość 40 cm</t>
  </si>
  <si>
    <r>
      <t xml:space="preserve">Uzupełniający zestaw do przezskórnej tracheotomii metodą Griggsa </t>
    </r>
    <r>
      <rPr>
        <sz val="9"/>
        <color indexed="8"/>
        <rFont val="Arial"/>
        <family val="2"/>
      </rPr>
      <t>oparty na użyciu peana, zawierający skalpel, kaniulę z igłą i strzykawką do identyfikacji tchawicy, prowadnicę Seldingera, rozszerzadło oraz rurkę tracheostomijną z wbudowanym przewodem do odsysania z przestrzeni podgłośniowej z mankietem niskociśnieniowym, posiadającą sztywny samoblokujący się mandryn z otworem na prowadnicę Seldingera. Pakowany na jednej, sztywnej tacy umożliwiającej szybkie otwarcie zestawu.Rozmiary: 7,0mm, 8,0mm, 9,0mm</t>
    </r>
  </si>
  <si>
    <t xml:space="preserve">Cewnik do odsysania ch 6, ch 8, ch 10, 
długość 40 - 50 cm </t>
  </si>
  <si>
    <t>Cena netto za szt.</t>
  </si>
  <si>
    <t>Wartość netto stanowiąca iloczyn                 A x B = C</t>
  </si>
  <si>
    <t>VAT %</t>
  </si>
  <si>
    <t xml:space="preserve"> Kwota VAT</t>
  </si>
  <si>
    <t xml:space="preserve">  Pakiet nr 1 - Anestezjologia</t>
  </si>
  <si>
    <t>Rurki do tchawiczne zbrojone, ustno-nosowe, spirala zbrojenia ze stali nierdzewnej wtopiona w ściankę rurki z mankietem niskociśnieniowym z oznaczeniem głębokości na rurce i nałączniku 15 mm ; jednorazowego użytku sterylne roz. 6,0 - 9,0</t>
  </si>
  <si>
    <t>Załącznik 2 - FORMULARZ CENOWY</t>
  </si>
  <si>
    <t>pod kontrolą laryngoskopu, oraz dopuszcza rurki silikonowane, a także dopuszcza oznaczenie rozmiaru rurki na baloniku oraz na rurce koło łącznika 15 mm.</t>
  </si>
  <si>
    <t>Przedłużacz, dren do tlenu długość min. 210 cm przekrój gwiazdkowy lub standardowy</t>
  </si>
  <si>
    <r>
      <t xml:space="preserve">Cewnik do odsysania ch 12, ch 14, ch 16, ch 18, </t>
    </r>
    <r>
      <rPr>
        <sz val="10"/>
        <rFont val="Arial CE"/>
        <family val="0"/>
      </rPr>
      <t>ch 20</t>
    </r>
    <r>
      <rPr>
        <sz val="10"/>
        <rFont val="Arial CE"/>
        <family val="0"/>
      </rPr>
      <t xml:space="preserve">
długość 60 cm</t>
    </r>
  </si>
  <si>
    <t>Rurka trachostomijna z mankietem roz. 4,0 -10,0</t>
  </si>
  <si>
    <t>Maska do inhalacji dla dorosłych z nebulizatorem i drenem długości  min. 1,80 m</t>
  </si>
  <si>
    <r>
      <t>Zestaw do pobierania próbek</t>
    </r>
    <r>
      <rPr>
        <sz val="9"/>
        <rFont val="Arial CE"/>
        <family val="0"/>
      </rPr>
      <t xml:space="preserve"> wydzieliny oskrzeli do badań 10 ml , z naklejkami i łącznikami do zakorkowania  </t>
    </r>
  </si>
  <si>
    <t>Przystawka objętościowa typu ACE do inhalacji bez ustnika</t>
  </si>
  <si>
    <t>Maska do inhalacji dla dzieci z nebulizatorem i drenem o długości min. 1,80 m</t>
  </si>
  <si>
    <t>PAKIET  NR  2 - Zestawy do wkłuć centralnych i znieczuleń zewnątrzoponowych</t>
  </si>
  <si>
    <r>
      <t>Zestaw do znieczulenia zewnątrzoponowego</t>
    </r>
    <r>
      <rPr>
        <sz val="9"/>
        <color indexed="8"/>
        <rFont val="Arial"/>
        <family val="2"/>
      </rPr>
      <t xml:space="preserve"> Zestaw do znieczuleń zewnątrzoponowych - musi składać się z igły Touchy skalowaną, cewnika skalowanego co 1 cm, filtra antybakteryjnego o skuteczności 0,2  µl ,strzykawki niskooporowej 10 ml oraz łącznika zapewniającego trwałe i bezpieczne połączenie między cewnikiem a filtrem, z końcówką Lock. W skład zestawu mają wchodzić Igły o roz. 16-18 G i stosowne do tego cewnika. System mocowania cewnika do skóry pacjenta (np. przylepiec).</t>
    </r>
  </si>
  <si>
    <r>
      <t>System do wielokrotnego odsysania w układzie zamkniętym</t>
    </r>
    <r>
      <rPr>
        <sz val="9"/>
        <color indexed="8"/>
        <rFont val="Arial"/>
        <family val="2"/>
      </rPr>
      <t xml:space="preserve"> o potwierdzonym czasie stosowania do 72 godziny, miękki a jednocześnie wytrzymały cewnik z otworem dystalnym i dwoma naprzeciwległymi otworami bocznymi, kanał irygacyjny wtopiony w ścianki cewnika, suwak zaworu sterującego ssaniem z blokadą przypadkowego użycia, wygodny uchwyt z oznaczeniem rozmiaru, gładko wykończone krawędzie, przezroczysty łącznik „T”, do użytku dla jednego pacjenta, sterylizowany tlenkiem etylenu. Rozmiary: 12F,14F, 16F</t>
    </r>
  </si>
  <si>
    <r>
      <t>Zestaw infuzyjny</t>
    </r>
    <r>
      <rPr>
        <sz val="9"/>
        <rFont val="Arial CE"/>
        <family val="0"/>
      </rPr>
      <t xml:space="preserve"> standardowy  dla dorosłych 8C 820 do pompy GRASEBY</t>
    </r>
  </si>
  <si>
    <r>
      <t>Rurka intubacyjna z mankietem</t>
    </r>
    <r>
      <rPr>
        <sz val="9"/>
        <rFont val="Arial"/>
        <family val="2"/>
      </rPr>
      <t xml:space="preserve"> o potwierdzonej badaniami klinicznymi obniżonej przenikalności dla podtlenku azotu, posiadająca duży otwór usytuowany tuż nad mankietem pozwalający na efektywne i dokładne odessanie gromadzącej się wydzieliny, wbudowany w ściankę rurki przewód do odsysania nie zmniejszający jej wewnętrznego świata z przymocowanym kapturkiem w jaskrawym kolorze, z otworem Murphy’ego, o wygładzonych wszystkich krawędziach wewnątrztchawiczych, z gładkim połączeniem mankietu z rurką, balonik kontrolny wskazujący na stan wypełnienia mankietu (płaski przed wypełnieniem) z oznaczeniem nazwy producenta, średnicy rurki i mankietu oraz rodzaju mankietu, przewód łączący balonik kontrolny w innym kolorze niż korpus rurki, dodatkowe oznaczenie rozmiaru na korpusie rurki w miejscu widocznym po zaintubowaniu jak i na łączniku, linia Rtg na całej długości rurki, skala centymetrowa podana na korpusie rurki pomagająca określić głębokość intubacji wraz z oznaczeniem poziomu strun głosowych, sterylna, jednorazowa.Rozmiary od 6,0 do 9,0 mm co 0,5 mm.</t>
    </r>
  </si>
  <si>
    <t>Uwaga:w przypadku nie stosowania u danego Wykonawcy numeru katalogowego należy zaznaczyć to w formularzu cenowym zapisem np.: "nie stosuje".</t>
  </si>
  <si>
    <t>Zamawiający dopuszcza :</t>
  </si>
  <si>
    <t>zestawy do wkłuć centralnych z igłą typu Y umożliwiającą wprowadzenie prowadnicy bez rozłączania strzykawki, pozostałe wymagania jak w SIWZ.</t>
  </si>
  <si>
    <r>
      <t xml:space="preserve">Dren z trokarem tępym </t>
    </r>
    <r>
      <rPr>
        <sz val="9"/>
        <color indexed="8"/>
        <rFont val="Arial"/>
        <family val="2"/>
      </rPr>
      <t>z zamkniętym zakończeniem, wykonany z termoplastycznego PCV, z linią widoczną w RTG, ze znacznikami głębokości co 2 cm, sterylny, 
rozmiary: 8Ch/22cm, 10Ch/22cm, 12Ch/25cm, 16Ch/25cm, 18Ch/25cm, 20Ch/40cm, 24Ch/40cm, 28Ch/40cm, 32Ch/40cm</t>
    </r>
  </si>
  <si>
    <t>Załącznik 2  -  FORMULARZ CENOWY</t>
  </si>
  <si>
    <t xml:space="preserve">        F</t>
  </si>
  <si>
    <t>Igła typu PENCIL POINT do wykonywania punkcji lędźwiowych i znieczuleń podpajęczynówkowych 22 G, długość 103 mm z 38 mm prowadnicą.</t>
  </si>
  <si>
    <r>
      <t>Igła typu PENCIL POINT do wykonywania punkcji lędźwiowych i znieczuleń podpajęczynówkowych 24 G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x 103 mm z 38 mm prowadnicą</t>
    </r>
  </si>
  <si>
    <r>
      <t>Igła typu PENCIL POINT do wykonywania punkcji lędźwiowych i znieczuleń podpajęczynówkowych 24 G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x 150 mm z 42 mm prowadnicą</t>
    </r>
  </si>
  <si>
    <r>
      <t>Zamawiający dopuszcza:</t>
    </r>
    <r>
      <rPr>
        <sz val="10"/>
        <rFont val="Arial CE"/>
        <family val="0"/>
      </rPr>
      <t xml:space="preserve">
</t>
    </r>
    <r>
      <rPr>
        <b/>
        <sz val="8"/>
        <rFont val="Arial CE"/>
        <family val="0"/>
      </rPr>
      <t>poz.2</t>
    </r>
    <r>
      <rPr>
        <sz val="8"/>
        <rFont val="Arial CE"/>
        <family val="0"/>
      </rPr>
      <t xml:space="preserve"> igły  Quinke - Yale STANDARD 18 G 1,2 x 90 mm   </t>
    </r>
  </si>
  <si>
    <r>
      <t xml:space="preserve">Igła typu PENCIL POINT do wykonywania punkcji lędźwiowych i znieczuleń podpajęczynówkowych 27 G, długość 103 - 120 mm </t>
    </r>
    <r>
      <rPr>
        <sz val="10"/>
        <rFont val="Arial CE"/>
        <family val="0"/>
      </rPr>
      <t>z 38 mm prowadnicą</t>
    </r>
  </si>
  <si>
    <r>
      <t xml:space="preserve">Igła typu PENCIL POINT z prowadnicą do znieczuleń podpajęczynówkowych 25G, długość  </t>
    </r>
    <r>
      <rPr>
        <sz val="10"/>
        <rFont val="Arial CE"/>
        <family val="0"/>
      </rPr>
      <t>88</t>
    </r>
    <r>
      <rPr>
        <sz val="10"/>
        <rFont val="Arial CE"/>
        <family val="0"/>
      </rPr>
      <t xml:space="preserve"> - 90 mm, z prowadnicą 20 </t>
    </r>
    <r>
      <rPr>
        <sz val="10"/>
        <rFont val="Arial CE"/>
        <family val="0"/>
      </rPr>
      <t>lub 21</t>
    </r>
    <r>
      <rPr>
        <sz val="10"/>
        <rFont val="Arial CE"/>
        <family val="0"/>
      </rPr>
      <t xml:space="preserve"> G długość 30 - 38 mm</t>
    </r>
  </si>
  <si>
    <r>
      <t xml:space="preserve">Rurka tracheotomijna z odsysaniem z przestrzeni podgłośniowej, </t>
    </r>
    <r>
      <rPr>
        <sz val="9"/>
        <rFont val="Arial"/>
        <family val="2"/>
      </rPr>
      <t>z miękkim, cienkościennym mankietem niskociśnieniowym oraz systemem ograniczania wzrostu ciśnienia wewnątrz mankietu typu Soft Seal z balonikiem kontrolnym wyraźnie wskazującym na wypełnienie mankietu (płaski przed wypełnieniem) posiadający oznaczenia rozmiaru rurki oraz rodzaju i średnicy mankietu, wykonana z termoplastycznego PCW, posiadająca elastyczny, przezroczysty kołnierz z oznaczeniem rozmiaru i długości rurki oraz samoblokujący się mandryn z otworem na prowadnicę Seldingera umożliwiający założenie bądź wymianę rurki.
Rozmiary od 6,0mm do 10,0mm co 1,0mm oraz 7,5mm i 8,5mm.</t>
    </r>
  </si>
  <si>
    <t>Maska tlenowa dla dorosłych z odłanczanym drenem o długosci min. 2 m. oraz rezerwuarem tlenu roz.L ,XL</t>
  </si>
  <si>
    <t>Maska tlenowa dla dzieci z  odłanczanym drenem o długosci min. 2 m.oraz rezerwuarem tlenu roz. S,M</t>
  </si>
  <si>
    <t xml:space="preserve">Nazwa handlowa i producent </t>
  </si>
  <si>
    <t xml:space="preserve">Brak wypełnienia kolumny  - Nazwa handlowa i producent - wymaganymi informacjami spowoduje odrzucenie oferty na pdostawie art. 89 ust. 1 pkt 2 Pzp. W przypadku, gdy nazwa handlowa zaoferowanych artykułów pokrywa się z nazwą podaną przez Zamawiającego należy wpisać zwrot - jak u Zamawiającego. </t>
  </si>
  <si>
    <t>Nazwa handlowa i producent</t>
  </si>
  <si>
    <t xml:space="preserve">Rurka ustnogardłowa Gudela ,jednorazowa sterylna, pakowana pojedyńczo, kodowana kolorystycznie roz.1 - 4 </t>
  </si>
  <si>
    <t>Maska tlenowa dla dorosłych z odłanczanym drenem o długosci min. 2 m. roz.L ,XL</t>
  </si>
  <si>
    <t>Maska tlenowa dla dzieci z  odłanczanym drenem o długosci min. 2 m. roz. S,M</t>
  </si>
  <si>
    <t>Igła typu PENCIL POINT bez prowadnicy do wykonywania punkcji lędźwiowych i znieczuleń podpajęczynówkowych 22 G x 3 1/2"  (0,7 x 88 - 90 mm)</t>
  </si>
  <si>
    <t>Igła typu PENCIL POINT bez prowadnicy do wykonywania punkcji lędźwiowych i znieczuleń podpajęczynówkowych 18 G 1,2 x 88 - 90 mm</t>
  </si>
  <si>
    <t>Igła typu PENCIL POINT bez prowadnicy do wykonywania punkcji lędźwiowych i znieczuleń podpajęczynówkowych 20 G 0,9 x  88 - 90 mm</t>
  </si>
  <si>
    <t>Igła typu PENCIL POINT do wykonywania punkcji lędźwiowych i znieczuleń podpajęczynówkowych 25 G, długość 103 mm z 38 mm prowadnicą.</t>
  </si>
  <si>
    <t>Łącznik karbowany , zespolony z podwójnie obrotowym łącznikiem kątowym, z portem do odsysania i bronchoskopii z gumową zatyczką, z pcv z gładkim światłem wew, długość przedłużki 10cm, jednorazowy 15Mmm/22M-15Fmm sterylny.</t>
  </si>
  <si>
    <t xml:space="preserve">Łącznik podwójnie obrotowy, kątowy z portem do odsysania i bronchoskopii z gumową zatyczką, pcv, jednorazowy, 15Mmm/22M-15Fmm sterylny  </t>
  </si>
  <si>
    <t xml:space="preserve">Głowica do zimnego nawilżania, sterylna, </t>
  </si>
  <si>
    <t>Filtr do respiratora, oddechowy, mechaniczny z wydzielonym celulozowym wymiennikiem ciepła i wilgoci, zakres objętości oddechowych 200-1500ml, posiadający skuteczność przeciwbakteryjną i p/wirusowa min 99,99%, waga 35-37g, przestrzeń martwa 65-67mm, wydajność nawilżania min 32mgH2O/l przy Vt500ml, niskie opory przepływu max 1,1cmH2O przy 30l/min, z portem do kapnografii, pakowany pojedyńczo, sterylny.</t>
  </si>
  <si>
    <t>Obwód oddechowy gładki wewnętrznie, z pcv do respiratora dla dorosłych długość 160-190cm, odłaczalny Y z portami, przyłącza respiratora elastyczne, sterylny.</t>
  </si>
  <si>
    <t xml:space="preserve">Wymiennik ciepła i wilgoci do rurek tracheostomijnych, z komorą zbiorczą na wydzielinę, z uniwersalnym bocznie umieszczonym portem tlenowym, pozwalającym na podłączenie różnych dostępnych na rynku drenów tlenowych, z centralnym portem do odsysania z zatyczką, wydajność nawilżania min 28mgH2O/l przy Vt500ml, waga 8-10g, przestrzeń martwa 15-17ml, sterylny. </t>
  </si>
  <si>
    <t>Pojemnik z wodą destylowaną do nawilżania tlenu podawanego pacjentom o pojemności 325 ml,
( komplet wraz z głowicą ), potwierdzona oświadczeniem producenta możliwość stosowania u różnych pacjentów do min 75 dni.</t>
  </si>
  <si>
    <r>
      <t>Strzykawki do gazometrii</t>
    </r>
    <r>
      <rPr>
        <sz val="9"/>
        <rFont val="Arial"/>
        <family val="2"/>
      </rPr>
      <t xml:space="preserve"> do pomiarów przy badaniu krwi tętniczej z zbalansowaną suchą heparyną litową o pojemności 3ml, pozwalająca na pomiar parametrów: pH, pCO2, pO2, tHb, O2Sat, COHb, MetHb, Ca2+, Mg2+, Na+, K+, Cl-, glukozy i mleczanów z jednej próbki krwi. Posiadająca zakończenie typu Luer Slip, filtr hydrofobowy, uszczelniający się przy kontakcie z krwią nakładany na zakończenie strzykawki typu Pro, umożliwiający bezpieczne usunięcie pęcherzyków powietrza z pobranej próbki.</t>
    </r>
  </si>
  <si>
    <r>
      <t xml:space="preserve">Sonda Rylea przeciwodleżynowa </t>
    </r>
    <r>
      <rPr>
        <sz val="9"/>
        <rFont val="Arial"/>
        <family val="2"/>
      </rPr>
      <t>wykonana z mieszaniny silikonu i PCW, zakończona gładką oliwką, z zatopionym ciężarkiem w postaci 4 stalowych kuleczek, z czterema dużymi, bocznymi otworami na końcu, z niebieską linią widoczna w Rtg, ze znacznikami głębokości na 38cm, 51cm i 64cm, z zatyczką, jednorazowa, sterylna, podwójnie opakowana, o długości 105cm
Rozmiary: 10F-16F co 2F.</t>
    </r>
  </si>
  <si>
    <r>
      <t xml:space="preserve">Maska tlenowa Venturiego dla dorosłych
</t>
    </r>
    <r>
      <rPr>
        <sz val="9"/>
        <rFont val="Arial"/>
        <family val="2"/>
      </rPr>
      <t>Maska tlenowa dla dorosłych z regulowana podażą tlenu (koncentracja tlenu od 24% do 50% przy prędkość przepływu od 4 do 10 l/min) za pomocą kolorystycznie oznakowanych 6 zwężek Venturiego wykonana z przezroczystego miękkiego winylu, z klipsem dopasowującym do twarzy pacjenta, z elastyczną tasiemką do umocowania maski, z drenem.</t>
    </r>
  </si>
  <si>
    <r>
      <t>Zestaw z cewnikiem do wkłuć centralny z
powłoką antybakteryjną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3-światłowy </t>
    </r>
    <r>
      <rPr>
        <sz val="10"/>
        <color indexed="8"/>
        <rFont val="Arial"/>
        <family val="2"/>
      </rPr>
      <t xml:space="preserve">
Rozmiar 7Fr(2,4mm), długość 15cm – 3 kanały (średnice 18/18/16G)Powłoka antybakteryjna : substancja czynna chlorheksydyna.W zestawie: cewnik z końcówką widoczną w RTG, prowadnica 0,86mmx60cm, igła prowadząca 18Gx6,5cm, strzykawka 5ml z otworem w tłoku umożliwiającym założenie prowadnicy, rozszerzacz
8Fx10cm, igła iniekcyjna, koreczki, sonda (igła) 20G, skalpel, nici chirurgiczne, przezroczysty opatrunek do zamocowania wkłucia, opakowanie sterylne typu tacka.</t>
    </r>
  </si>
  <si>
    <r>
      <rPr>
        <b/>
        <sz val="9"/>
        <color indexed="8"/>
        <rFont val="Arial"/>
        <family val="2"/>
      </rPr>
      <t>Zestaw do wkłuć centralnych  dużych naczyń jednokanałowy
 7 F /16 cm</t>
    </r>
    <r>
      <rPr>
        <sz val="9"/>
        <color indexed="8"/>
        <rFont val="Arial"/>
        <family val="2"/>
      </rPr>
      <t xml:space="preserve"> - musi posiadać możliwość wprowadzenia prowadnicy bez rozłączania strzykawki oraz kanały zakończone zastawkami uniemożliwiającymi wyciek płynu, krwi i wnikanie powietrza do zestawu.
</t>
    </r>
    <r>
      <rPr>
        <b/>
        <sz val="9"/>
        <color indexed="8"/>
        <rFont val="Arial"/>
        <family val="2"/>
      </rPr>
      <t>Zestaw ma zawierać</t>
    </r>
    <r>
      <rPr>
        <sz val="9"/>
        <color indexed="8"/>
        <rFont val="Arial"/>
        <family val="2"/>
      </rPr>
      <t xml:space="preserve">: cewnik wykonany z poliuretanu, kontrastujący w promieniach RTG, z centymetrowymi znacznikami głębokości, z zintegrowanymi z cewnikiem oznaczonymi przedłużeniami z kodowanymi kolorem łącznikami Luer Lock; oznaczeniami na delcie zawierającymi informacje o ilości kanałów, długości i średnicy cewnika, rozszerzadło dostosowane do rozmiaru cewnika, prowadnicę z końcówką „J” z aplikatorem, igłę wprowadzającą – prostą, bez dodatkowego bocznego łącznika, skalpel, ruchome skrzydełka mocujące, strzykawkę 5 - 10ml niskooporowa, </t>
    </r>
    <r>
      <rPr>
        <sz val="9"/>
        <rFont val="Arial"/>
        <family val="2"/>
      </rPr>
      <t>koreczki do każdego przedłużenia w zestawie</t>
    </r>
  </si>
  <si>
    <r>
      <rPr>
        <b/>
        <sz val="9"/>
        <color indexed="8"/>
        <rFont val="Arial"/>
        <family val="2"/>
      </rPr>
      <t xml:space="preserve">Zestaw do wkłuć centralnych dużych naczyń dwukanałowy
 7 F /16 cm - </t>
    </r>
    <r>
      <rPr>
        <sz val="9"/>
        <color indexed="8"/>
        <rFont val="Arial"/>
        <family val="2"/>
      </rPr>
      <t xml:space="preserve">musi posiadać możliwość wprowadzenia prowadnicy bez rozłączania strzykawki oraz kanały zakończone zastawkami uniemożliwiającymi wyciek płynu, krwi i wnikanie powietrza do zestawu.
</t>
    </r>
    <r>
      <rPr>
        <b/>
        <sz val="9"/>
        <color indexed="8"/>
        <rFont val="Arial"/>
        <family val="2"/>
      </rPr>
      <t>Zestaw ma zawierać</t>
    </r>
    <r>
      <rPr>
        <sz val="9"/>
        <color indexed="8"/>
        <rFont val="Arial"/>
        <family val="2"/>
      </rPr>
      <t>: cewnik wykonany z poliuretanu, kontrastujący w promieniach RTG, z centymetrowymi znacznikami głębokości, z zintegrowanymi z cewnikiem oznaczonymi przedłużeniami z kodowanymi kolorem łącznikami Luer Lock; oznaczeniami na delcie zawierającymi informacje o ilości kanałów, długości i średnicy cewnika, rozszerzadło dostosowane do rozmiaru cewnika, prowadnicę z końcówką „J” z aplikatorem, igłę wprowadzającą – prostą, bez dodatkowego bocznego łącznika, skalpel, ruchome skrzydełka mocujące, strzykawkę 5 - 10ml niskooporawa,</t>
    </r>
    <r>
      <rPr>
        <sz val="9"/>
        <rFont val="Arial"/>
        <family val="2"/>
      </rPr>
      <t xml:space="preserve"> koreczki do każdego przedłużenia w zestawie</t>
    </r>
  </si>
  <si>
    <r>
      <t xml:space="preserve">Zestaw do wkłuć centralnych dużych naczyń trzykanałowy 
 7 F /16 cm - </t>
    </r>
    <r>
      <rPr>
        <sz val="9"/>
        <color indexed="8"/>
        <rFont val="Arial"/>
        <family val="2"/>
      </rPr>
      <t xml:space="preserve">musi posiadać możliwość wprowadzenia prowadnicy bez rozłączania strzykawki oraz kanały zakończone zastawkami uniemożliwiającymi wyciek płynu, krwi i wnikanie powietrza do zestawu
</t>
    </r>
    <r>
      <rPr>
        <b/>
        <sz val="9"/>
        <color indexed="8"/>
        <rFont val="Arial"/>
        <family val="2"/>
      </rPr>
      <t>Zestaw ma zawierać</t>
    </r>
    <r>
      <rPr>
        <sz val="9"/>
        <color indexed="8"/>
        <rFont val="Arial"/>
        <family val="2"/>
      </rPr>
      <t xml:space="preserve">: cewnik wykonany z poliuretanu, kontrastujący w promieniach RTG, z centymetrowymi znacznikami głębokości, z zintegrowanymi z cewnikiem oznaczonymi przedłużeniami z kodowanymi kolorem łącznikami Luer Lock; oznaczeniami na delcie zawierającymi informacje o ilości kanałów, długości i średnicy cewnika, rozszerzadło dostosowane do rozmiaru cewnika, prowadnicę z końcówką „J” z aplikatorem, igłę wprowadzającą – prostą, bez dodatkowego bocznego łącznika, skalpel, ruchome skrzydełka mocujące, strzykawkę 5- 10 ml niskooporowa, </t>
    </r>
    <r>
      <rPr>
        <sz val="9"/>
        <rFont val="Arial"/>
        <family val="2"/>
      </rPr>
      <t>koreczki do każdego przedłużenia w zestawie</t>
    </r>
  </si>
  <si>
    <r>
      <t>Zestaw do drenażu opłucnej (aktywnego i grawitacyjnego)</t>
    </r>
    <r>
      <rPr>
        <sz val="9"/>
        <color indexed="8"/>
        <rFont val="Arial"/>
        <family val="2"/>
      </rPr>
      <t xml:space="preserve"> z mechaniczną regulacją siły ssania za pomocą pokrętła umieszczonego na przedniej ścianie umożliwiającego regulację w zakresie od 5-40cmH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O, bezgłośny, wyskalowany do objętości 2200ml, posiadający wskaźnik pływakowy umożliwiający wizualizację prawidłowego działania drenażu, zastawkę bezpieczeństwa do uwolnienia wysokiego podciśnienia, automatyczny zawór uwalniający dodatnie ciśnienie, o wysokość 25 cm i konstrukcji nie wymagającej mocowania na stojaku w przypadku umieszczenia na podłodze, z uchwytem umożliwiającym przenoszenie lub powieszenie, z możliwością położenia w pozycji horyzontalnej (poziomej) na krótki czas nie powodującego wymieszania roztworów wewnątrz komory, zapakowany sterylnie w folię i serwetę, z oznaczonym miejscem jej otwarcia, z pojedynczym drenem łączącym bezlateksowym zabezpieczonym przed zagięciem metalową sprężyną.</t>
    </r>
  </si>
  <si>
    <r>
      <t>Zestaw z cewnikiem do wkłuć centralny z
powłoką antybakteryjną  4-światłowy</t>
    </r>
    <r>
      <rPr>
        <sz val="10"/>
        <color indexed="8"/>
        <rFont val="Arial"/>
        <family val="2"/>
      </rPr>
      <t xml:space="preserve"> 
Rozmiar 8.5Fr, długość 15cm – 4 kanały (średnice 14/16/18/18G) Powłoka antybakteryjna : substancja czynna chlorheksydyna. W zestawie: cewnik z końcówką widoczną w RTG, prowadnica 0,86mmx60cm, igła prowadząca 18Gx6,5cm, strzykawka 5ml z
otworem w tłoku umożliwiającym założenie prowadnicy, rozszerzacz 10cm, igła iniekcyjna, koreczki, sonda (igła) 20G, skalpel, nici chirurgiczne, przezroczysty opatrunek do zamocowania wkłucia, opakowanie sterylne typu tacka.</t>
    </r>
  </si>
  <si>
    <t>PAKIET  NR  3 - Zestawy do wkłuć centralnych z powłoką antybakteryjną.</t>
  </si>
  <si>
    <t xml:space="preserve">  Pakiet nr 6 - IGŁY DO NAKŁUĆ JEDNORAZOWEGO UŻYTKU</t>
  </si>
  <si>
    <t>Pakiet 5 - Specjalistyka - sprzęt różny.</t>
  </si>
  <si>
    <t>Pakiet 4 - łączniki, wymienniki, filtry anestezjologiczne</t>
  </si>
  <si>
    <r>
      <t>poz. 1, 3</t>
    </r>
    <r>
      <rPr>
        <sz val="10"/>
        <rFont val="Arial CE"/>
        <family val="0"/>
      </rPr>
      <t xml:space="preserve"> - Zamawiajacy dopuszcza aby rurki posiadały wyrażny znacznik głębokości nad mankietem w postaci grubego czarnego ringu, dobrze widocznego </t>
    </r>
  </si>
  <si>
    <r>
      <t>poz. 6</t>
    </r>
    <r>
      <rPr>
        <sz val="10"/>
        <rFont val="Arial CE"/>
        <family val="0"/>
      </rPr>
      <t xml:space="preserve"> - Zamawiajacy dopuszcza zaoferowanie ruchomej ( płynnej nieskokowej regulacji ramki) </t>
    </r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</si>
</sst>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0_ ;[Red]\-#,##0.00\ "/>
    <numFmt numFmtId="181" formatCode="#,##0.000"/>
    <numFmt numFmtId="182" formatCode="#,##0.0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#,##0.00_ ;\-#,##0.00\ 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3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sz val="10"/>
      <color indexed="10"/>
      <name val="Arial CE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b/>
      <sz val="9"/>
      <name val="Arial CE"/>
      <family val="0"/>
    </font>
    <font>
      <sz val="10"/>
      <color indexed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>
      <alignment vertical="top"/>
      <protection/>
    </xf>
    <xf numFmtId="0" fontId="28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20" borderId="10" xfId="0" applyFont="1" applyFill="1" applyBorder="1" applyAlignment="1">
      <alignment horizontal="center" wrapText="1"/>
    </xf>
    <xf numFmtId="0" fontId="1" fillId="2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8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7" fillId="0" borderId="16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4" fontId="1" fillId="0" borderId="17" xfId="0" applyNumberFormat="1" applyFont="1" applyFill="1" applyBorder="1" applyAlignment="1">
      <alignment/>
    </xf>
    <xf numFmtId="0" fontId="8" fillId="0" borderId="0" xfId="0" applyFont="1" applyFill="1" applyAlignment="1">
      <alignment horizontal="left" vertical="top" wrapText="1"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1" fillId="0" borderId="10" xfId="0" applyNumberFormat="1" applyFont="1" applyBorder="1" applyAlignment="1">
      <alignment horizontal="center" vertical="center" wrapText="1"/>
    </xf>
    <xf numFmtId="165" fontId="1" fillId="20" borderId="10" xfId="0" applyNumberFormat="1" applyFont="1" applyFill="1" applyBorder="1" applyAlignment="1">
      <alignment horizontal="center"/>
    </xf>
    <xf numFmtId="4" fontId="1" fillId="2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8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80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center" wrapText="1"/>
    </xf>
    <xf numFmtId="9" fontId="0" fillId="0" borderId="10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9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3"/>
  <dimension ref="A1:L35"/>
  <sheetViews>
    <sheetView workbookViewId="0" topLeftCell="A13">
      <selection activeCell="D44" sqref="D44"/>
    </sheetView>
  </sheetViews>
  <sheetFormatPr defaultColWidth="9.00390625" defaultRowHeight="12.75"/>
  <cols>
    <col min="1" max="1" width="4.00390625" style="0" customWidth="1"/>
    <col min="2" max="2" width="47.75390625" style="0" customWidth="1"/>
    <col min="3" max="3" width="11.375" style="0" customWidth="1"/>
    <col min="4" max="4" width="14.875" style="0" customWidth="1"/>
    <col min="5" max="5" width="6.00390625" style="0" customWidth="1"/>
    <col min="6" max="6" width="6.625" style="0" customWidth="1"/>
    <col min="7" max="7" width="8.625" style="0" customWidth="1"/>
    <col min="8" max="8" width="11.625" style="0" customWidth="1"/>
    <col min="9" max="9" width="6.00390625" style="0" customWidth="1"/>
    <col min="10" max="10" width="7.625" style="0" customWidth="1"/>
    <col min="11" max="11" width="11.375" style="0" customWidth="1"/>
    <col min="12" max="12" width="9.75390625" style="0" bestFit="1" customWidth="1"/>
  </cols>
  <sheetData>
    <row r="1" spans="1:4" s="9" customFormat="1" ht="12.75">
      <c r="A1" s="9" t="s">
        <v>45</v>
      </c>
      <c r="B1" s="10"/>
      <c r="C1" s="10"/>
      <c r="D1" s="10"/>
    </row>
    <row r="2" spans="1:4" ht="13.5" customHeight="1">
      <c r="A2" s="2" t="s">
        <v>43</v>
      </c>
      <c r="B2" s="2"/>
      <c r="C2" s="2"/>
      <c r="D2" s="2"/>
    </row>
    <row r="3" spans="1:11" ht="63.75">
      <c r="A3" s="7" t="s">
        <v>7</v>
      </c>
      <c r="B3" s="7" t="s">
        <v>22</v>
      </c>
      <c r="C3" s="8" t="s">
        <v>34</v>
      </c>
      <c r="D3" s="8" t="s">
        <v>74</v>
      </c>
      <c r="E3" s="8" t="s">
        <v>21</v>
      </c>
      <c r="F3" s="8" t="s">
        <v>8</v>
      </c>
      <c r="G3" s="8" t="s">
        <v>9</v>
      </c>
      <c r="H3" s="8" t="s">
        <v>20</v>
      </c>
      <c r="I3" s="8" t="s">
        <v>10</v>
      </c>
      <c r="J3" s="8" t="s">
        <v>18</v>
      </c>
      <c r="K3" s="8" t="s">
        <v>19</v>
      </c>
    </row>
    <row r="4" spans="1:12" ht="12.75">
      <c r="A4" s="4"/>
      <c r="B4" s="4"/>
      <c r="C4" s="4"/>
      <c r="D4" s="4"/>
      <c r="E4" s="4"/>
      <c r="F4" s="5" t="s">
        <v>13</v>
      </c>
      <c r="G4" s="5" t="s">
        <v>17</v>
      </c>
      <c r="H4" s="5" t="s">
        <v>14</v>
      </c>
      <c r="I4" s="5" t="s">
        <v>15</v>
      </c>
      <c r="J4" s="5" t="s">
        <v>16</v>
      </c>
      <c r="K4" s="5" t="s">
        <v>28</v>
      </c>
      <c r="L4" s="39"/>
    </row>
    <row r="5" spans="1:12" ht="69.75" customHeight="1">
      <c r="A5" s="45">
        <v>1</v>
      </c>
      <c r="B5" s="59" t="s">
        <v>35</v>
      </c>
      <c r="C5" s="46"/>
      <c r="D5" s="46"/>
      <c r="E5" s="45" t="s">
        <v>11</v>
      </c>
      <c r="F5" s="47">
        <v>1500</v>
      </c>
      <c r="G5" s="48"/>
      <c r="H5" s="49">
        <f>(F5*G5)</f>
        <v>0</v>
      </c>
      <c r="I5" s="50"/>
      <c r="J5" s="49">
        <f>(H5*I5)</f>
        <v>0</v>
      </c>
      <c r="K5" s="49">
        <f>(H5+J5)</f>
        <v>0</v>
      </c>
      <c r="L5" s="29"/>
    </row>
    <row r="6" spans="1:12" ht="59.25" customHeight="1">
      <c r="A6" s="45" t="s">
        <v>23</v>
      </c>
      <c r="B6" s="59" t="s">
        <v>25</v>
      </c>
      <c r="C6" s="46"/>
      <c r="D6" s="46"/>
      <c r="E6" s="45" t="s">
        <v>11</v>
      </c>
      <c r="F6" s="47">
        <v>100</v>
      </c>
      <c r="G6" s="48"/>
      <c r="H6" s="49">
        <f aca="true" t="shared" si="0" ref="H6:H22">(F6*G6)</f>
        <v>0</v>
      </c>
      <c r="I6" s="50"/>
      <c r="J6" s="49">
        <f aca="true" t="shared" si="1" ref="J6:J22">(H6*I6)</f>
        <v>0</v>
      </c>
      <c r="K6" s="49">
        <f aca="true" t="shared" si="2" ref="K6:K22">(H6+J6)</f>
        <v>0</v>
      </c>
      <c r="L6" s="29"/>
    </row>
    <row r="7" spans="1:12" ht="75" customHeight="1">
      <c r="A7" s="45">
        <v>3</v>
      </c>
      <c r="B7" s="59" t="s">
        <v>44</v>
      </c>
      <c r="C7" s="46"/>
      <c r="D7" s="46"/>
      <c r="E7" s="45" t="s">
        <v>11</v>
      </c>
      <c r="F7" s="47">
        <v>50</v>
      </c>
      <c r="G7" s="48"/>
      <c r="H7" s="49">
        <f t="shared" si="0"/>
        <v>0</v>
      </c>
      <c r="I7" s="50"/>
      <c r="J7" s="49">
        <f t="shared" si="1"/>
        <v>0</v>
      </c>
      <c r="K7" s="49">
        <f t="shared" si="2"/>
        <v>0</v>
      </c>
      <c r="L7" s="29"/>
    </row>
    <row r="8" spans="1:12" ht="39.75" customHeight="1">
      <c r="A8" s="45">
        <v>4</v>
      </c>
      <c r="B8" s="60" t="s">
        <v>77</v>
      </c>
      <c r="C8" s="46"/>
      <c r="D8" s="46"/>
      <c r="E8" s="45" t="s">
        <v>11</v>
      </c>
      <c r="F8" s="47">
        <v>1300</v>
      </c>
      <c r="G8" s="48"/>
      <c r="H8" s="49">
        <f t="shared" si="0"/>
        <v>0</v>
      </c>
      <c r="I8" s="50"/>
      <c r="J8" s="49">
        <f t="shared" si="1"/>
        <v>0</v>
      </c>
      <c r="K8" s="49">
        <f t="shared" si="2"/>
        <v>0</v>
      </c>
      <c r="L8" s="29"/>
    </row>
    <row r="9" spans="1:12" ht="39.75" customHeight="1">
      <c r="A9" s="45">
        <v>5</v>
      </c>
      <c r="B9" s="59" t="s">
        <v>26</v>
      </c>
      <c r="C9" s="46"/>
      <c r="D9" s="46"/>
      <c r="E9" s="45" t="s">
        <v>11</v>
      </c>
      <c r="F9" s="47">
        <v>20</v>
      </c>
      <c r="G9" s="48"/>
      <c r="H9" s="49">
        <f t="shared" si="0"/>
        <v>0</v>
      </c>
      <c r="I9" s="50"/>
      <c r="J9" s="49">
        <f t="shared" si="1"/>
        <v>0</v>
      </c>
      <c r="K9" s="49">
        <f t="shared" si="2"/>
        <v>0</v>
      </c>
      <c r="L9" s="29"/>
    </row>
    <row r="10" spans="1:12" ht="17.25" customHeight="1">
      <c r="A10" s="45">
        <v>6</v>
      </c>
      <c r="B10" s="61" t="s">
        <v>49</v>
      </c>
      <c r="C10" s="46"/>
      <c r="D10" s="46"/>
      <c r="E10" s="45" t="s">
        <v>11</v>
      </c>
      <c r="F10" s="47">
        <v>100</v>
      </c>
      <c r="G10" s="48"/>
      <c r="H10" s="49">
        <f t="shared" si="0"/>
        <v>0</v>
      </c>
      <c r="I10" s="50"/>
      <c r="J10" s="49">
        <f t="shared" si="1"/>
        <v>0</v>
      </c>
      <c r="K10" s="49">
        <f t="shared" si="2"/>
        <v>0</v>
      </c>
      <c r="L10" s="29"/>
    </row>
    <row r="11" spans="1:12" ht="27" customHeight="1">
      <c r="A11" s="45">
        <v>7</v>
      </c>
      <c r="B11" s="60" t="s">
        <v>78</v>
      </c>
      <c r="C11" s="46"/>
      <c r="D11" s="46"/>
      <c r="E11" s="45" t="s">
        <v>11</v>
      </c>
      <c r="F11" s="47">
        <v>2100</v>
      </c>
      <c r="G11" s="48"/>
      <c r="H11" s="49">
        <f t="shared" si="0"/>
        <v>0</v>
      </c>
      <c r="I11" s="50"/>
      <c r="J11" s="49">
        <f t="shared" si="1"/>
        <v>0</v>
      </c>
      <c r="K11" s="49">
        <f t="shared" si="2"/>
        <v>0</v>
      </c>
      <c r="L11" s="29"/>
    </row>
    <row r="12" spans="1:12" ht="25.5" customHeight="1">
      <c r="A12" s="45">
        <v>8</v>
      </c>
      <c r="B12" s="60" t="s">
        <v>79</v>
      </c>
      <c r="C12" s="46"/>
      <c r="D12" s="46"/>
      <c r="E12" s="45" t="s">
        <v>11</v>
      </c>
      <c r="F12" s="47">
        <v>150</v>
      </c>
      <c r="G12" s="48"/>
      <c r="H12" s="49">
        <f t="shared" si="0"/>
        <v>0</v>
      </c>
      <c r="I12" s="50"/>
      <c r="J12" s="49">
        <f t="shared" si="1"/>
        <v>0</v>
      </c>
      <c r="K12" s="49">
        <f t="shared" si="2"/>
        <v>0</v>
      </c>
      <c r="L12" s="29"/>
    </row>
    <row r="13" spans="1:12" ht="25.5" customHeight="1">
      <c r="A13" s="45">
        <v>9</v>
      </c>
      <c r="B13" s="61" t="s">
        <v>53</v>
      </c>
      <c r="C13" s="46"/>
      <c r="D13" s="46"/>
      <c r="E13" s="45" t="s">
        <v>11</v>
      </c>
      <c r="F13" s="47">
        <v>160</v>
      </c>
      <c r="G13" s="48"/>
      <c r="H13" s="49">
        <f t="shared" si="0"/>
        <v>0</v>
      </c>
      <c r="I13" s="50"/>
      <c r="J13" s="49">
        <f t="shared" si="1"/>
        <v>0</v>
      </c>
      <c r="K13" s="49">
        <f t="shared" si="2"/>
        <v>0</v>
      </c>
      <c r="L13" s="29"/>
    </row>
    <row r="14" spans="1:12" ht="25.5" customHeight="1">
      <c r="A14" s="45">
        <v>10</v>
      </c>
      <c r="B14" s="61" t="s">
        <v>50</v>
      </c>
      <c r="C14" s="46"/>
      <c r="D14" s="46"/>
      <c r="E14" s="45" t="s">
        <v>11</v>
      </c>
      <c r="F14" s="47">
        <v>200</v>
      </c>
      <c r="G14" s="48"/>
      <c r="H14" s="49">
        <f t="shared" si="0"/>
        <v>0</v>
      </c>
      <c r="I14" s="50"/>
      <c r="J14" s="49">
        <f t="shared" si="1"/>
        <v>0</v>
      </c>
      <c r="K14" s="49">
        <f t="shared" si="2"/>
        <v>0</v>
      </c>
      <c r="L14" s="29"/>
    </row>
    <row r="15" spans="1:12" s="42" customFormat="1" ht="25.5" customHeight="1">
      <c r="A15" s="53">
        <v>11</v>
      </c>
      <c r="B15" s="60" t="s">
        <v>72</v>
      </c>
      <c r="C15" s="51"/>
      <c r="D15" s="51"/>
      <c r="E15" s="54" t="s">
        <v>11</v>
      </c>
      <c r="F15" s="55">
        <v>400</v>
      </c>
      <c r="G15" s="56"/>
      <c r="H15" s="57">
        <f>(F15*G15)</f>
        <v>0</v>
      </c>
      <c r="I15" s="50"/>
      <c r="J15" s="57">
        <f>(H15*I15)</f>
        <v>0</v>
      </c>
      <c r="K15" s="57">
        <f>(H15+J15)</f>
        <v>0</v>
      </c>
      <c r="L15" s="41"/>
    </row>
    <row r="16" spans="1:12" s="42" customFormat="1" ht="25.5" customHeight="1">
      <c r="A16" s="53">
        <v>12</v>
      </c>
      <c r="B16" s="60" t="s">
        <v>73</v>
      </c>
      <c r="C16" s="51"/>
      <c r="D16" s="51"/>
      <c r="E16" s="54" t="s">
        <v>11</v>
      </c>
      <c r="F16" s="55">
        <v>100</v>
      </c>
      <c r="G16" s="56"/>
      <c r="H16" s="57">
        <f>(F16*G16)</f>
        <v>0</v>
      </c>
      <c r="I16" s="50"/>
      <c r="J16" s="57">
        <f>(H16*I16)</f>
        <v>0</v>
      </c>
      <c r="K16" s="57">
        <f>(H16+J16)</f>
        <v>0</v>
      </c>
      <c r="L16" s="41"/>
    </row>
    <row r="17" spans="1:12" ht="26.25" customHeight="1">
      <c r="A17" s="45">
        <v>13</v>
      </c>
      <c r="B17" s="61" t="s">
        <v>47</v>
      </c>
      <c r="C17" s="46"/>
      <c r="D17" s="46"/>
      <c r="E17" s="45" t="s">
        <v>11</v>
      </c>
      <c r="F17" s="47">
        <v>400</v>
      </c>
      <c r="G17" s="48"/>
      <c r="H17" s="49">
        <f t="shared" si="0"/>
        <v>0</v>
      </c>
      <c r="I17" s="50"/>
      <c r="J17" s="49">
        <f t="shared" si="1"/>
        <v>0</v>
      </c>
      <c r="K17" s="49">
        <f t="shared" si="2"/>
        <v>0</v>
      </c>
      <c r="L17" s="29"/>
    </row>
    <row r="18" spans="1:12" ht="38.25" customHeight="1">
      <c r="A18" s="45">
        <v>14</v>
      </c>
      <c r="B18" s="61" t="s">
        <v>27</v>
      </c>
      <c r="C18" s="46"/>
      <c r="D18" s="46"/>
      <c r="E18" s="45" t="s">
        <v>11</v>
      </c>
      <c r="F18" s="58">
        <v>3000</v>
      </c>
      <c r="G18" s="48"/>
      <c r="H18" s="49">
        <f t="shared" si="0"/>
        <v>0</v>
      </c>
      <c r="I18" s="50"/>
      <c r="J18" s="49">
        <f t="shared" si="1"/>
        <v>0</v>
      </c>
      <c r="K18" s="49">
        <f t="shared" si="2"/>
        <v>0</v>
      </c>
      <c r="L18" s="29"/>
    </row>
    <row r="19" spans="1:12" ht="37.5" customHeight="1">
      <c r="A19" s="45">
        <v>15</v>
      </c>
      <c r="B19" s="61" t="s">
        <v>3</v>
      </c>
      <c r="C19" s="46"/>
      <c r="D19" s="46"/>
      <c r="E19" s="45" t="s">
        <v>11</v>
      </c>
      <c r="F19" s="58">
        <v>100</v>
      </c>
      <c r="G19" s="48"/>
      <c r="H19" s="49">
        <f t="shared" si="0"/>
        <v>0</v>
      </c>
      <c r="I19" s="50"/>
      <c r="J19" s="49">
        <f t="shared" si="1"/>
        <v>0</v>
      </c>
      <c r="K19" s="49">
        <f t="shared" si="2"/>
        <v>0</v>
      </c>
      <c r="L19" s="29"/>
    </row>
    <row r="20" spans="1:12" ht="27.75" customHeight="1">
      <c r="A20" s="45">
        <v>16</v>
      </c>
      <c r="B20" s="59" t="s">
        <v>36</v>
      </c>
      <c r="C20" s="46"/>
      <c r="D20" s="46"/>
      <c r="E20" s="45" t="s">
        <v>11</v>
      </c>
      <c r="F20" s="47">
        <v>20</v>
      </c>
      <c r="G20" s="48"/>
      <c r="H20" s="49">
        <f t="shared" si="0"/>
        <v>0</v>
      </c>
      <c r="I20" s="50"/>
      <c r="J20" s="49">
        <f t="shared" si="1"/>
        <v>0</v>
      </c>
      <c r="K20" s="49">
        <f t="shared" si="2"/>
        <v>0</v>
      </c>
      <c r="L20" s="29"/>
    </row>
    <row r="21" spans="1:12" ht="27" customHeight="1">
      <c r="A21" s="45">
        <v>17</v>
      </c>
      <c r="B21" s="59" t="s">
        <v>38</v>
      </c>
      <c r="C21" s="46"/>
      <c r="D21" s="46"/>
      <c r="E21" s="45" t="s">
        <v>11</v>
      </c>
      <c r="F21" s="47">
        <v>4000</v>
      </c>
      <c r="G21" s="48"/>
      <c r="H21" s="49">
        <f t="shared" si="0"/>
        <v>0</v>
      </c>
      <c r="I21" s="50"/>
      <c r="J21" s="49">
        <f t="shared" si="1"/>
        <v>0</v>
      </c>
      <c r="K21" s="49">
        <f t="shared" si="2"/>
        <v>0</v>
      </c>
      <c r="L21" s="29"/>
    </row>
    <row r="22" spans="1:12" ht="27" customHeight="1">
      <c r="A22" s="45">
        <v>18</v>
      </c>
      <c r="B22" s="61" t="s">
        <v>48</v>
      </c>
      <c r="C22" s="46"/>
      <c r="D22" s="46"/>
      <c r="E22" s="45" t="s">
        <v>11</v>
      </c>
      <c r="F22" s="47">
        <v>20000</v>
      </c>
      <c r="G22" s="48"/>
      <c r="H22" s="49">
        <f t="shared" si="0"/>
        <v>0</v>
      </c>
      <c r="I22" s="50"/>
      <c r="J22" s="49">
        <f t="shared" si="1"/>
        <v>0</v>
      </c>
      <c r="K22" s="49">
        <f t="shared" si="2"/>
        <v>0</v>
      </c>
      <c r="L22" s="29"/>
    </row>
    <row r="23" spans="1:12" ht="18.75" customHeight="1">
      <c r="A23" s="108" t="s">
        <v>12</v>
      </c>
      <c r="B23" s="109"/>
      <c r="C23" s="109"/>
      <c r="D23" s="109"/>
      <c r="E23" s="109"/>
      <c r="F23" s="109"/>
      <c r="G23" s="109"/>
      <c r="H23" s="11">
        <f>SUM(H5:H22)</f>
        <v>0</v>
      </c>
      <c r="I23" s="3"/>
      <c r="J23" s="3"/>
      <c r="K23" s="11">
        <f>SUM(K5:K22)</f>
        <v>0</v>
      </c>
      <c r="L23" s="30"/>
    </row>
    <row r="24" spans="8:11" ht="12.75">
      <c r="H24" s="6" t="s">
        <v>6</v>
      </c>
      <c r="K24" s="6" t="s">
        <v>6</v>
      </c>
    </row>
    <row r="25" spans="2:11" ht="12.75">
      <c r="B25" s="9" t="s">
        <v>104</v>
      </c>
      <c r="H25" s="6"/>
      <c r="K25" s="6"/>
    </row>
    <row r="26" spans="2:11" ht="12.75">
      <c r="B26" t="s">
        <v>46</v>
      </c>
      <c r="H26" s="6"/>
      <c r="K26" s="6"/>
    </row>
    <row r="27" spans="2:11" ht="12.75">
      <c r="B27" s="9" t="s">
        <v>105</v>
      </c>
      <c r="H27" s="6" t="s">
        <v>6</v>
      </c>
      <c r="K27" s="6" t="s">
        <v>6</v>
      </c>
    </row>
    <row r="28" spans="8:11" ht="13.5" thickBot="1">
      <c r="H28" s="6" t="s">
        <v>6</v>
      </c>
      <c r="K28" s="6" t="s">
        <v>6</v>
      </c>
    </row>
    <row r="29" spans="2:11" ht="12.75">
      <c r="B29" s="110" t="s">
        <v>59</v>
      </c>
      <c r="C29" s="111"/>
      <c r="D29" s="111"/>
      <c r="E29" s="111"/>
      <c r="F29" s="111"/>
      <c r="G29" s="111"/>
      <c r="H29" s="111"/>
      <c r="I29" s="111"/>
      <c r="J29" s="111"/>
      <c r="K29" s="112"/>
    </row>
    <row r="30" spans="2:11" ht="13.5" thickBot="1">
      <c r="B30" s="113"/>
      <c r="C30" s="114"/>
      <c r="D30" s="114"/>
      <c r="E30" s="114"/>
      <c r="F30" s="114"/>
      <c r="G30" s="114"/>
      <c r="H30" s="114"/>
      <c r="I30" s="114"/>
      <c r="J30" s="114"/>
      <c r="K30" s="115"/>
    </row>
    <row r="32" ht="13.5" thickBot="1"/>
    <row r="33" spans="2:11" ht="12.75">
      <c r="B33" s="110" t="s">
        <v>75</v>
      </c>
      <c r="C33" s="111"/>
      <c r="D33" s="111"/>
      <c r="E33" s="111"/>
      <c r="F33" s="111"/>
      <c r="G33" s="111"/>
      <c r="H33" s="111"/>
      <c r="I33" s="111"/>
      <c r="J33" s="111"/>
      <c r="K33" s="112"/>
    </row>
    <row r="34" spans="2:11" ht="12.75">
      <c r="B34" s="116"/>
      <c r="C34" s="117"/>
      <c r="D34" s="117"/>
      <c r="E34" s="117"/>
      <c r="F34" s="117"/>
      <c r="G34" s="117"/>
      <c r="H34" s="117"/>
      <c r="I34" s="117"/>
      <c r="J34" s="117"/>
      <c r="K34" s="118"/>
    </row>
    <row r="35" spans="2:11" ht="13.5" thickBot="1">
      <c r="B35" s="113"/>
      <c r="C35" s="114"/>
      <c r="D35" s="114"/>
      <c r="E35" s="114"/>
      <c r="F35" s="114"/>
      <c r="G35" s="114"/>
      <c r="H35" s="114"/>
      <c r="I35" s="114"/>
      <c r="J35" s="114"/>
      <c r="K35" s="115"/>
    </row>
  </sheetData>
  <mergeCells count="3">
    <mergeCell ref="A23:G23"/>
    <mergeCell ref="B29:K30"/>
    <mergeCell ref="B33:K35"/>
  </mergeCells>
  <printOptions/>
  <pageMargins left="0.77" right="0.2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7"/>
  <dimension ref="A1:O22"/>
  <sheetViews>
    <sheetView workbookViewId="0" topLeftCell="A10">
      <selection activeCell="B31" sqref="B31"/>
    </sheetView>
  </sheetViews>
  <sheetFormatPr defaultColWidth="9.00390625" defaultRowHeight="12.75"/>
  <cols>
    <col min="1" max="1" width="3.75390625" style="0" customWidth="1"/>
    <col min="2" max="2" width="49.875" style="0" customWidth="1"/>
    <col min="3" max="3" width="11.125" style="0" customWidth="1"/>
    <col min="4" max="4" width="11.25390625" style="0" customWidth="1"/>
    <col min="5" max="5" width="8.00390625" style="0" customWidth="1"/>
    <col min="6" max="6" width="9.25390625" style="0" customWidth="1"/>
    <col min="7" max="7" width="8.625" style="0" customWidth="1"/>
    <col min="8" max="8" width="13.875" style="0" customWidth="1"/>
    <col min="9" max="9" width="4.375" style="0" customWidth="1"/>
    <col min="10" max="10" width="9.375" style="0" customWidth="1"/>
    <col min="11" max="11" width="16.375" style="0" customWidth="1"/>
    <col min="13" max="13" width="9.75390625" style="0" bestFit="1" customWidth="1"/>
    <col min="15" max="15" width="9.75390625" style="0" bestFit="1" customWidth="1"/>
  </cols>
  <sheetData>
    <row r="1" spans="1:3" s="9" customFormat="1" ht="12.75">
      <c r="A1" s="119" t="s">
        <v>45</v>
      </c>
      <c r="B1" s="119"/>
      <c r="C1" s="119"/>
    </row>
    <row r="3" spans="1:3" s="9" customFormat="1" ht="12.75">
      <c r="A3" s="26" t="s">
        <v>54</v>
      </c>
      <c r="B3" s="26"/>
      <c r="C3" s="26"/>
    </row>
    <row r="4" spans="1:3" s="9" customFormat="1" ht="12.75">
      <c r="A4" s="10"/>
      <c r="B4" s="10"/>
      <c r="C4" s="10"/>
    </row>
    <row r="6" spans="1:11" ht="55.5" customHeight="1">
      <c r="A6" s="15" t="s">
        <v>30</v>
      </c>
      <c r="B6" s="15" t="s">
        <v>22</v>
      </c>
      <c r="C6" s="16" t="s">
        <v>34</v>
      </c>
      <c r="D6" s="16" t="s">
        <v>74</v>
      </c>
      <c r="E6" s="15" t="s">
        <v>31</v>
      </c>
      <c r="F6" s="15" t="s">
        <v>8</v>
      </c>
      <c r="G6" s="16" t="s">
        <v>39</v>
      </c>
      <c r="H6" s="16" t="s">
        <v>40</v>
      </c>
      <c r="I6" s="16" t="s">
        <v>41</v>
      </c>
      <c r="J6" s="17" t="s">
        <v>42</v>
      </c>
      <c r="K6" s="16" t="s">
        <v>5</v>
      </c>
    </row>
    <row r="7" spans="1:15" ht="12.75">
      <c r="A7" s="18"/>
      <c r="B7" s="19"/>
      <c r="C7" s="19"/>
      <c r="D7" s="19"/>
      <c r="E7" s="19"/>
      <c r="F7" s="5" t="s">
        <v>13</v>
      </c>
      <c r="G7" s="12" t="s">
        <v>32</v>
      </c>
      <c r="H7" s="12" t="s">
        <v>14</v>
      </c>
      <c r="I7" s="5" t="s">
        <v>15</v>
      </c>
      <c r="J7" s="13" t="s">
        <v>16</v>
      </c>
      <c r="K7" s="12" t="s">
        <v>28</v>
      </c>
      <c r="M7" s="39"/>
      <c r="N7" s="39"/>
      <c r="O7" s="39"/>
    </row>
    <row r="8" spans="1:15" ht="203.25" customHeight="1">
      <c r="A8" s="14" t="s">
        <v>29</v>
      </c>
      <c r="B8" s="101" t="s">
        <v>95</v>
      </c>
      <c r="C8" s="62"/>
      <c r="D8" s="62"/>
      <c r="E8" s="63" t="s">
        <v>11</v>
      </c>
      <c r="F8" s="64">
        <v>10</v>
      </c>
      <c r="G8" s="65"/>
      <c r="H8" s="65">
        <f>(F8*G8)</f>
        <v>0</v>
      </c>
      <c r="I8" s="66"/>
      <c r="J8" s="65">
        <f>(H8*I8)</f>
        <v>0</v>
      </c>
      <c r="K8" s="65">
        <f>(H8+J8)</f>
        <v>0</v>
      </c>
      <c r="M8" s="29"/>
      <c r="N8" s="29"/>
      <c r="O8" s="29"/>
    </row>
    <row r="9" spans="1:15" ht="205.5" customHeight="1">
      <c r="A9" s="14" t="s">
        <v>23</v>
      </c>
      <c r="B9" s="101" t="s">
        <v>96</v>
      </c>
      <c r="C9" s="67"/>
      <c r="D9" s="67"/>
      <c r="E9" s="68" t="s">
        <v>11</v>
      </c>
      <c r="F9" s="69">
        <v>130</v>
      </c>
      <c r="G9" s="70"/>
      <c r="H9" s="65">
        <f>(F9*G9)</f>
        <v>0</v>
      </c>
      <c r="I9" s="66"/>
      <c r="J9" s="65">
        <f>(H9*I9)</f>
        <v>0</v>
      </c>
      <c r="K9" s="65">
        <f>(H9+J9)</f>
        <v>0</v>
      </c>
      <c r="M9" s="29"/>
      <c r="N9" s="29"/>
      <c r="O9" s="29"/>
    </row>
    <row r="10" spans="1:15" ht="213" customHeight="1">
      <c r="A10" s="14" t="s">
        <v>24</v>
      </c>
      <c r="B10" s="94" t="s">
        <v>97</v>
      </c>
      <c r="C10" s="67"/>
      <c r="D10" s="67"/>
      <c r="E10" s="68" t="s">
        <v>11</v>
      </c>
      <c r="F10" s="69">
        <v>10</v>
      </c>
      <c r="G10" s="70"/>
      <c r="H10" s="65">
        <f>(F10*G10)</f>
        <v>0</v>
      </c>
      <c r="I10" s="66"/>
      <c r="J10" s="65">
        <f>(H10*I10)</f>
        <v>0</v>
      </c>
      <c r="K10" s="65">
        <f>(H10+J10)</f>
        <v>0</v>
      </c>
      <c r="M10" s="29"/>
      <c r="N10" s="29"/>
      <c r="O10" s="29"/>
    </row>
    <row r="11" spans="1:15" ht="21" customHeight="1" thickBot="1">
      <c r="A11" s="20" t="s">
        <v>6</v>
      </c>
      <c r="B11" s="21" t="s">
        <v>33</v>
      </c>
      <c r="C11" s="22"/>
      <c r="D11" s="22"/>
      <c r="E11" s="22"/>
      <c r="F11" s="22"/>
      <c r="G11" s="23"/>
      <c r="H11" s="24">
        <f>SUM(H8:H10)</f>
        <v>0</v>
      </c>
      <c r="I11" t="s">
        <v>6</v>
      </c>
      <c r="K11" s="25">
        <f>SUM(K8:K10)</f>
        <v>0</v>
      </c>
      <c r="M11" s="30"/>
      <c r="O11" s="30"/>
    </row>
    <row r="12" spans="8:11" ht="12.75">
      <c r="H12" s="6" t="s">
        <v>6</v>
      </c>
      <c r="K12" s="6" t="s">
        <v>6</v>
      </c>
    </row>
    <row r="13" spans="2:11" ht="12.75">
      <c r="B13" s="9" t="s">
        <v>60</v>
      </c>
      <c r="H13" s="6"/>
      <c r="K13" s="6"/>
    </row>
    <row r="14" spans="1:11" ht="12.75">
      <c r="A14" s="120" t="s">
        <v>61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</row>
    <row r="15" spans="8:11" ht="13.5" thickBot="1">
      <c r="H15" s="6" t="s">
        <v>6</v>
      </c>
      <c r="K15" s="6" t="s">
        <v>6</v>
      </c>
    </row>
    <row r="16" spans="2:11" ht="12.75">
      <c r="B16" s="110" t="s">
        <v>59</v>
      </c>
      <c r="C16" s="111"/>
      <c r="D16" s="111"/>
      <c r="E16" s="111"/>
      <c r="F16" s="111"/>
      <c r="G16" s="111"/>
      <c r="H16" s="111"/>
      <c r="I16" s="111"/>
      <c r="J16" s="111"/>
      <c r="K16" s="112"/>
    </row>
    <row r="17" spans="2:11" ht="13.5" thickBot="1">
      <c r="B17" s="113"/>
      <c r="C17" s="114"/>
      <c r="D17" s="114"/>
      <c r="E17" s="114"/>
      <c r="F17" s="114"/>
      <c r="G17" s="114"/>
      <c r="H17" s="114"/>
      <c r="I17" s="114"/>
      <c r="J17" s="114"/>
      <c r="K17" s="115"/>
    </row>
    <row r="19" ht="13.5" thickBot="1"/>
    <row r="20" spans="2:11" ht="12.75">
      <c r="B20" s="110" t="s">
        <v>75</v>
      </c>
      <c r="C20" s="111"/>
      <c r="D20" s="111"/>
      <c r="E20" s="111"/>
      <c r="F20" s="111"/>
      <c r="G20" s="111"/>
      <c r="H20" s="111"/>
      <c r="I20" s="111"/>
      <c r="J20" s="111"/>
      <c r="K20" s="112"/>
    </row>
    <row r="21" spans="2:11" ht="12.75">
      <c r="B21" s="116"/>
      <c r="C21" s="117"/>
      <c r="D21" s="117"/>
      <c r="E21" s="117"/>
      <c r="F21" s="117"/>
      <c r="G21" s="117"/>
      <c r="H21" s="117"/>
      <c r="I21" s="117"/>
      <c r="J21" s="117"/>
      <c r="K21" s="118"/>
    </row>
    <row r="22" spans="2:11" ht="13.5" thickBot="1">
      <c r="B22" s="113"/>
      <c r="C22" s="114"/>
      <c r="D22" s="114"/>
      <c r="E22" s="114"/>
      <c r="F22" s="114"/>
      <c r="G22" s="114"/>
      <c r="H22" s="114"/>
      <c r="I22" s="114"/>
      <c r="J22" s="114"/>
      <c r="K22" s="115"/>
    </row>
  </sheetData>
  <mergeCells count="4">
    <mergeCell ref="A1:C1"/>
    <mergeCell ref="B16:K17"/>
    <mergeCell ref="B20:K22"/>
    <mergeCell ref="A14:K14"/>
  </mergeCells>
  <printOptions/>
  <pageMargins left="0.15748031496062992" right="0.11811023622047245" top="0.61" bottom="0.17" header="0.2362204724409449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/>
  <dimension ref="A1:O15"/>
  <sheetViews>
    <sheetView workbookViewId="0" topLeftCell="A1">
      <selection activeCell="G19" sqref="G19"/>
    </sheetView>
  </sheetViews>
  <sheetFormatPr defaultColWidth="9.00390625" defaultRowHeight="12.75"/>
  <cols>
    <col min="1" max="1" width="3.75390625" style="0" customWidth="1"/>
    <col min="2" max="2" width="49.875" style="0" customWidth="1"/>
    <col min="3" max="3" width="11.125" style="0" customWidth="1"/>
    <col min="4" max="4" width="11.25390625" style="0" customWidth="1"/>
    <col min="5" max="5" width="8.00390625" style="0" customWidth="1"/>
    <col min="6" max="6" width="9.25390625" style="0" customWidth="1"/>
    <col min="7" max="7" width="8.625" style="0" customWidth="1"/>
    <col min="8" max="8" width="13.875" style="0" customWidth="1"/>
    <col min="9" max="9" width="4.375" style="0" customWidth="1"/>
    <col min="10" max="10" width="9.375" style="0" customWidth="1"/>
    <col min="11" max="11" width="16.375" style="0" customWidth="1"/>
    <col min="13" max="13" width="9.75390625" style="0" bestFit="1" customWidth="1"/>
    <col min="15" max="15" width="9.75390625" style="0" bestFit="1" customWidth="1"/>
  </cols>
  <sheetData>
    <row r="1" spans="1:3" s="9" customFormat="1" ht="12.75">
      <c r="A1" s="119" t="s">
        <v>45</v>
      </c>
      <c r="B1" s="119"/>
      <c r="C1" s="119"/>
    </row>
    <row r="2" spans="1:3" s="9" customFormat="1" ht="12.75">
      <c r="A2" s="26" t="s">
        <v>100</v>
      </c>
      <c r="B2" s="26"/>
      <c r="C2" s="26"/>
    </row>
    <row r="3" spans="1:11" ht="55.5" customHeight="1">
      <c r="A3" s="15" t="s">
        <v>30</v>
      </c>
      <c r="B3" s="15" t="s">
        <v>22</v>
      </c>
      <c r="C3" s="16" t="s">
        <v>34</v>
      </c>
      <c r="D3" s="16" t="s">
        <v>74</v>
      </c>
      <c r="E3" s="15" t="s">
        <v>31</v>
      </c>
      <c r="F3" s="15" t="s">
        <v>8</v>
      </c>
      <c r="G3" s="16" t="s">
        <v>39</v>
      </c>
      <c r="H3" s="16" t="s">
        <v>40</v>
      </c>
      <c r="I3" s="16" t="s">
        <v>41</v>
      </c>
      <c r="J3" s="17" t="s">
        <v>42</v>
      </c>
      <c r="K3" s="16" t="s">
        <v>5</v>
      </c>
    </row>
    <row r="4" spans="1:15" ht="12.75">
      <c r="A4" s="18"/>
      <c r="B4" s="19"/>
      <c r="C4" s="19"/>
      <c r="D4" s="19"/>
      <c r="E4" s="19"/>
      <c r="F4" s="5" t="s">
        <v>13</v>
      </c>
      <c r="G4" s="12" t="s">
        <v>32</v>
      </c>
      <c r="H4" s="12" t="s">
        <v>14</v>
      </c>
      <c r="I4" s="5" t="s">
        <v>15</v>
      </c>
      <c r="J4" s="13" t="s">
        <v>16</v>
      </c>
      <c r="K4" s="12" t="s">
        <v>28</v>
      </c>
      <c r="M4" s="39"/>
      <c r="N4" s="39"/>
      <c r="O4" s="39"/>
    </row>
    <row r="5" spans="1:15" ht="149.25" customHeight="1">
      <c r="A5" s="14" t="s">
        <v>29</v>
      </c>
      <c r="B5" s="105" t="s">
        <v>94</v>
      </c>
      <c r="C5" s="62"/>
      <c r="D5" s="62"/>
      <c r="E5" s="63" t="s">
        <v>11</v>
      </c>
      <c r="F5" s="64">
        <v>200</v>
      </c>
      <c r="G5" s="65"/>
      <c r="H5" s="65">
        <f>(F5*G5)</f>
        <v>0</v>
      </c>
      <c r="I5" s="66"/>
      <c r="J5" s="65">
        <f>(H5*I5)</f>
        <v>0</v>
      </c>
      <c r="K5" s="65">
        <f>(H5+J5)</f>
        <v>0</v>
      </c>
      <c r="M5" s="29"/>
      <c r="N5" s="29"/>
      <c r="O5" s="29"/>
    </row>
    <row r="6" spans="1:15" ht="151.5" customHeight="1">
      <c r="A6" s="14" t="s">
        <v>23</v>
      </c>
      <c r="B6" s="105" t="s">
        <v>99</v>
      </c>
      <c r="C6" s="67"/>
      <c r="D6" s="67"/>
      <c r="E6" s="68" t="s">
        <v>11</v>
      </c>
      <c r="F6" s="69">
        <v>80</v>
      </c>
      <c r="G6" s="70"/>
      <c r="H6" s="65">
        <f>(F6*G6)</f>
        <v>0</v>
      </c>
      <c r="I6" s="66"/>
      <c r="J6" s="65">
        <f>(H6*I6)</f>
        <v>0</v>
      </c>
      <c r="K6" s="65">
        <f>(H6+J6)</f>
        <v>0</v>
      </c>
      <c r="M6" s="29"/>
      <c r="N6" s="29"/>
      <c r="O6" s="29"/>
    </row>
    <row r="7" spans="1:15" ht="21" customHeight="1" thickBot="1">
      <c r="A7" s="20" t="s">
        <v>6</v>
      </c>
      <c r="B7" s="21" t="s">
        <v>33</v>
      </c>
      <c r="C7" s="22"/>
      <c r="D7" s="22"/>
      <c r="E7" s="22"/>
      <c r="F7" s="22"/>
      <c r="G7" s="23"/>
      <c r="H7" s="24">
        <f>SUM(H5:H6)</f>
        <v>0</v>
      </c>
      <c r="I7" t="s">
        <v>6</v>
      </c>
      <c r="K7" s="25">
        <f>SUM(K5:K6)</f>
        <v>0</v>
      </c>
      <c r="M7" s="30"/>
      <c r="O7" s="30"/>
    </row>
    <row r="8" spans="8:11" ht="13.5" thickBot="1">
      <c r="H8" s="6" t="s">
        <v>6</v>
      </c>
      <c r="K8" s="6" t="s">
        <v>6</v>
      </c>
    </row>
    <row r="9" spans="2:11" ht="12.75">
      <c r="B9" s="121" t="s">
        <v>59</v>
      </c>
      <c r="C9" s="122"/>
      <c r="D9" s="122"/>
      <c r="E9" s="122"/>
      <c r="F9" s="122"/>
      <c r="G9" s="122"/>
      <c r="H9" s="122"/>
      <c r="I9" s="122"/>
      <c r="J9" s="122"/>
      <c r="K9" s="123"/>
    </row>
    <row r="10" spans="2:11" ht="13.5" thickBot="1">
      <c r="B10" s="124"/>
      <c r="C10" s="125"/>
      <c r="D10" s="125"/>
      <c r="E10" s="125"/>
      <c r="F10" s="125"/>
      <c r="G10" s="125"/>
      <c r="H10" s="125"/>
      <c r="I10" s="125"/>
      <c r="J10" s="125"/>
      <c r="K10" s="126"/>
    </row>
    <row r="12" ht="13.5" thickBot="1"/>
    <row r="13" spans="2:11" ht="12.75">
      <c r="B13" s="110" t="s">
        <v>75</v>
      </c>
      <c r="C13" s="111"/>
      <c r="D13" s="111"/>
      <c r="E13" s="111"/>
      <c r="F13" s="111"/>
      <c r="G13" s="111"/>
      <c r="H13" s="111"/>
      <c r="I13" s="111"/>
      <c r="J13" s="111"/>
      <c r="K13" s="112"/>
    </row>
    <row r="14" spans="2:11" ht="12.75">
      <c r="B14" s="116"/>
      <c r="C14" s="117"/>
      <c r="D14" s="117"/>
      <c r="E14" s="117"/>
      <c r="F14" s="117"/>
      <c r="G14" s="117"/>
      <c r="H14" s="117"/>
      <c r="I14" s="117"/>
      <c r="J14" s="117"/>
      <c r="K14" s="118"/>
    </row>
    <row r="15" spans="2:11" ht="13.5" thickBot="1">
      <c r="B15" s="113"/>
      <c r="C15" s="114"/>
      <c r="D15" s="114"/>
      <c r="E15" s="114"/>
      <c r="F15" s="114"/>
      <c r="G15" s="114"/>
      <c r="H15" s="114"/>
      <c r="I15" s="114"/>
      <c r="J15" s="114"/>
      <c r="K15" s="115"/>
    </row>
  </sheetData>
  <mergeCells count="3">
    <mergeCell ref="A1:C1"/>
    <mergeCell ref="B9:K10"/>
    <mergeCell ref="B13:K15"/>
  </mergeCells>
  <printOptions/>
  <pageMargins left="0.15748031496062992" right="0.11811023622047245" top="0.7874015748031497" bottom="0.35433070866141736" header="0.2362204724409449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9"/>
  <dimension ref="A1:O24"/>
  <sheetViews>
    <sheetView workbookViewId="0" topLeftCell="A13">
      <selection activeCell="D45" sqref="D45"/>
    </sheetView>
  </sheetViews>
  <sheetFormatPr defaultColWidth="9.00390625" defaultRowHeight="12.75"/>
  <cols>
    <col min="1" max="1" width="4.00390625" style="0" customWidth="1"/>
    <col min="2" max="2" width="44.25390625" style="0" customWidth="1"/>
    <col min="3" max="3" width="13.625" style="0" customWidth="1"/>
    <col min="4" max="4" width="11.625" style="0" customWidth="1"/>
    <col min="5" max="5" width="6.00390625" style="0" customWidth="1"/>
    <col min="6" max="6" width="6.75390625" style="0" customWidth="1"/>
    <col min="7" max="7" width="8.625" style="0" customWidth="1"/>
    <col min="8" max="8" width="11.625" style="0" customWidth="1"/>
    <col min="9" max="9" width="5.00390625" style="0" customWidth="1"/>
    <col min="10" max="10" width="8.625" style="0" customWidth="1"/>
    <col min="11" max="11" width="11.375" style="0" customWidth="1"/>
    <col min="13" max="13" width="9.75390625" style="0" bestFit="1" customWidth="1"/>
    <col min="15" max="15" width="9.75390625" style="0" bestFit="1" customWidth="1"/>
  </cols>
  <sheetData>
    <row r="1" s="9" customFormat="1" ht="12.75">
      <c r="A1" s="9" t="s">
        <v>45</v>
      </c>
    </row>
    <row r="3" spans="2:4" ht="12.75">
      <c r="B3" s="1" t="s">
        <v>103</v>
      </c>
      <c r="C3" s="1"/>
      <c r="D3" s="1"/>
    </row>
    <row r="4" spans="1:8" ht="12.75">
      <c r="A4" s="2" t="s">
        <v>6</v>
      </c>
      <c r="B4" s="2" t="s">
        <v>6</v>
      </c>
      <c r="C4" s="2"/>
      <c r="D4" s="2"/>
      <c r="H4" t="s">
        <v>6</v>
      </c>
    </row>
    <row r="5" spans="2:4" ht="12.75">
      <c r="B5" s="2" t="s">
        <v>6</v>
      </c>
      <c r="C5" s="2"/>
      <c r="D5" s="2"/>
    </row>
    <row r="6" spans="1:11" ht="69.75" customHeight="1">
      <c r="A6" s="7" t="s">
        <v>7</v>
      </c>
      <c r="B6" s="7" t="s">
        <v>22</v>
      </c>
      <c r="C6" s="8" t="s">
        <v>34</v>
      </c>
      <c r="D6" s="8" t="s">
        <v>76</v>
      </c>
      <c r="E6" s="8" t="s">
        <v>21</v>
      </c>
      <c r="F6" s="8" t="s">
        <v>8</v>
      </c>
      <c r="G6" s="8" t="s">
        <v>9</v>
      </c>
      <c r="H6" s="8" t="s">
        <v>20</v>
      </c>
      <c r="I6" s="8" t="s">
        <v>10</v>
      </c>
      <c r="J6" s="8" t="s">
        <v>18</v>
      </c>
      <c r="K6" s="8" t="s">
        <v>19</v>
      </c>
    </row>
    <row r="7" spans="1:15" ht="12.75">
      <c r="A7" s="4"/>
      <c r="B7" s="4"/>
      <c r="C7" s="4"/>
      <c r="D7" s="4"/>
      <c r="E7" s="4"/>
      <c r="F7" s="5" t="s">
        <v>13</v>
      </c>
      <c r="G7" s="5" t="s">
        <v>17</v>
      </c>
      <c r="H7" s="5" t="s">
        <v>14</v>
      </c>
      <c r="I7" s="5" t="s">
        <v>15</v>
      </c>
      <c r="J7" s="5" t="s">
        <v>16</v>
      </c>
      <c r="K7" s="5" t="s">
        <v>28</v>
      </c>
      <c r="M7" s="39"/>
      <c r="N7" s="39"/>
      <c r="O7" s="39"/>
    </row>
    <row r="8" spans="1:15" ht="76.5" customHeight="1">
      <c r="A8" s="45">
        <v>1</v>
      </c>
      <c r="B8" s="103" t="s">
        <v>84</v>
      </c>
      <c r="C8" s="46"/>
      <c r="D8" s="46"/>
      <c r="E8" s="45" t="s">
        <v>11</v>
      </c>
      <c r="F8" s="47">
        <v>2000</v>
      </c>
      <c r="G8" s="48"/>
      <c r="H8" s="49">
        <f>(F8*G8)</f>
        <v>0</v>
      </c>
      <c r="I8" s="50"/>
      <c r="J8" s="49">
        <f>(H8*I8)</f>
        <v>0</v>
      </c>
      <c r="K8" s="49">
        <f>(H8+J8)</f>
        <v>0</v>
      </c>
      <c r="M8" s="29"/>
      <c r="N8" s="29"/>
      <c r="O8" s="29"/>
    </row>
    <row r="9" spans="1:15" ht="47.25" customHeight="1">
      <c r="A9" s="45">
        <v>2</v>
      </c>
      <c r="B9" s="103" t="s">
        <v>85</v>
      </c>
      <c r="C9" s="46"/>
      <c r="D9" s="46"/>
      <c r="E9" s="45" t="s">
        <v>11</v>
      </c>
      <c r="F9" s="58">
        <v>50</v>
      </c>
      <c r="G9" s="48"/>
      <c r="H9" s="49">
        <f aca="true" t="shared" si="0" ref="H9:H14">(F9*G9)</f>
        <v>0</v>
      </c>
      <c r="I9" s="50"/>
      <c r="J9" s="49">
        <f aca="true" t="shared" si="1" ref="J9:J14">(H9*I9)</f>
        <v>0</v>
      </c>
      <c r="K9" s="49">
        <f aca="true" t="shared" si="2" ref="K9:K14">(H9+J9)</f>
        <v>0</v>
      </c>
      <c r="M9" s="29"/>
      <c r="N9" s="29"/>
      <c r="O9" s="29"/>
    </row>
    <row r="10" spans="1:15" ht="124.5" customHeight="1">
      <c r="A10" s="45">
        <v>3</v>
      </c>
      <c r="B10" s="103" t="s">
        <v>87</v>
      </c>
      <c r="C10" s="46"/>
      <c r="D10" s="46"/>
      <c r="E10" s="45" t="s">
        <v>11</v>
      </c>
      <c r="F10" s="47">
        <v>3100</v>
      </c>
      <c r="G10" s="48"/>
      <c r="H10" s="49">
        <f t="shared" si="0"/>
        <v>0</v>
      </c>
      <c r="I10" s="50"/>
      <c r="J10" s="49">
        <f t="shared" si="1"/>
        <v>0</v>
      </c>
      <c r="K10" s="49">
        <f t="shared" si="2"/>
        <v>0</v>
      </c>
      <c r="M10" s="29"/>
      <c r="N10" s="29"/>
      <c r="O10" s="29"/>
    </row>
    <row r="11" spans="1:15" ht="111" customHeight="1">
      <c r="A11" s="45">
        <v>4</v>
      </c>
      <c r="B11" s="103" t="s">
        <v>89</v>
      </c>
      <c r="C11" s="46"/>
      <c r="D11" s="46"/>
      <c r="E11" s="45" t="s">
        <v>11</v>
      </c>
      <c r="F11" s="47">
        <v>3000</v>
      </c>
      <c r="G11" s="48"/>
      <c r="H11" s="49">
        <f t="shared" si="0"/>
        <v>0</v>
      </c>
      <c r="I11" s="50"/>
      <c r="J11" s="49">
        <f t="shared" si="1"/>
        <v>0</v>
      </c>
      <c r="K11" s="49">
        <f t="shared" si="2"/>
        <v>0</v>
      </c>
      <c r="M11" s="29"/>
      <c r="N11" s="29"/>
      <c r="O11" s="29"/>
    </row>
    <row r="12" spans="1:15" ht="55.5" customHeight="1">
      <c r="A12" s="45">
        <v>5</v>
      </c>
      <c r="B12" s="103" t="s">
        <v>88</v>
      </c>
      <c r="C12" s="46"/>
      <c r="D12" s="46"/>
      <c r="E12" s="45" t="s">
        <v>11</v>
      </c>
      <c r="F12" s="47">
        <v>260</v>
      </c>
      <c r="G12" s="48"/>
      <c r="H12" s="49">
        <f t="shared" si="0"/>
        <v>0</v>
      </c>
      <c r="I12" s="50"/>
      <c r="J12" s="49">
        <f t="shared" si="1"/>
        <v>0</v>
      </c>
      <c r="K12" s="49">
        <f t="shared" si="2"/>
        <v>0</v>
      </c>
      <c r="M12" s="29"/>
      <c r="N12" s="29"/>
      <c r="O12" s="29"/>
    </row>
    <row r="13" spans="1:15" ht="69" customHeight="1">
      <c r="A13" s="45">
        <v>6</v>
      </c>
      <c r="B13" s="103" t="s">
        <v>90</v>
      </c>
      <c r="C13" s="46"/>
      <c r="D13" s="46"/>
      <c r="E13" s="45" t="s">
        <v>11</v>
      </c>
      <c r="F13" s="47">
        <v>700</v>
      </c>
      <c r="G13" s="48"/>
      <c r="H13" s="49">
        <f t="shared" si="0"/>
        <v>0</v>
      </c>
      <c r="I13" s="50"/>
      <c r="J13" s="49">
        <f t="shared" si="1"/>
        <v>0</v>
      </c>
      <c r="K13" s="49">
        <f t="shared" si="2"/>
        <v>0</v>
      </c>
      <c r="M13" s="29"/>
      <c r="N13" s="29"/>
      <c r="O13" s="29"/>
    </row>
    <row r="14" spans="1:15" ht="33.75" customHeight="1">
      <c r="A14" s="45">
        <v>7</v>
      </c>
      <c r="B14" s="104" t="s">
        <v>86</v>
      </c>
      <c r="C14" s="46"/>
      <c r="D14" s="46"/>
      <c r="E14" s="45" t="s">
        <v>11</v>
      </c>
      <c r="F14" s="47">
        <v>20</v>
      </c>
      <c r="G14" s="48"/>
      <c r="H14" s="49">
        <f t="shared" si="0"/>
        <v>0</v>
      </c>
      <c r="I14" s="50"/>
      <c r="J14" s="49">
        <f t="shared" si="1"/>
        <v>0</v>
      </c>
      <c r="K14" s="49">
        <f t="shared" si="2"/>
        <v>0</v>
      </c>
      <c r="M14" s="29"/>
      <c r="N14" s="29"/>
      <c r="O14" s="29"/>
    </row>
    <row r="15" spans="1:15" ht="18.75" customHeight="1">
      <c r="A15" s="108" t="s">
        <v>12</v>
      </c>
      <c r="B15" s="109"/>
      <c r="C15" s="109"/>
      <c r="D15" s="109"/>
      <c r="E15" s="109"/>
      <c r="F15" s="109"/>
      <c r="G15" s="109"/>
      <c r="H15" s="11">
        <f>SUM(H8:H14)</f>
        <v>0</v>
      </c>
      <c r="I15" s="3"/>
      <c r="J15" s="3"/>
      <c r="K15" s="11">
        <f>SUM(K8:K14)</f>
        <v>0</v>
      </c>
      <c r="M15" s="30"/>
      <c r="O15" s="30"/>
    </row>
    <row r="16" spans="8:11" ht="12.75">
      <c r="H16" s="6" t="s">
        <v>6</v>
      </c>
      <c r="K16" s="6" t="s">
        <v>6</v>
      </c>
    </row>
    <row r="17" spans="1:11" ht="12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8:11" ht="13.5" thickBot="1">
      <c r="H18" s="6"/>
      <c r="K18" s="6"/>
    </row>
    <row r="19" spans="2:11" ht="12.75">
      <c r="B19" s="110" t="s">
        <v>59</v>
      </c>
      <c r="C19" s="111"/>
      <c r="D19" s="111"/>
      <c r="E19" s="111"/>
      <c r="F19" s="111"/>
      <c r="G19" s="111"/>
      <c r="H19" s="111"/>
      <c r="I19" s="111"/>
      <c r="J19" s="111"/>
      <c r="K19" s="112"/>
    </row>
    <row r="20" spans="2:11" ht="13.5" thickBot="1">
      <c r="B20" s="113"/>
      <c r="C20" s="114"/>
      <c r="D20" s="114"/>
      <c r="E20" s="114"/>
      <c r="F20" s="114"/>
      <c r="G20" s="114"/>
      <c r="H20" s="114"/>
      <c r="I20" s="114"/>
      <c r="J20" s="114"/>
      <c r="K20" s="115"/>
    </row>
    <row r="21" ht="13.5" thickBot="1"/>
    <row r="22" spans="2:11" ht="12.75">
      <c r="B22" s="110" t="s">
        <v>75</v>
      </c>
      <c r="C22" s="111"/>
      <c r="D22" s="111"/>
      <c r="E22" s="111"/>
      <c r="F22" s="111"/>
      <c r="G22" s="111"/>
      <c r="H22" s="111"/>
      <c r="I22" s="111"/>
      <c r="J22" s="111"/>
      <c r="K22" s="112"/>
    </row>
    <row r="23" spans="2:11" ht="12.75">
      <c r="B23" s="116"/>
      <c r="C23" s="117"/>
      <c r="D23" s="117"/>
      <c r="E23" s="117"/>
      <c r="F23" s="117"/>
      <c r="G23" s="117"/>
      <c r="H23" s="117"/>
      <c r="I23" s="117"/>
      <c r="J23" s="117"/>
      <c r="K23" s="118"/>
    </row>
    <row r="24" spans="2:11" ht="13.5" thickBot="1">
      <c r="B24" s="113"/>
      <c r="C24" s="114"/>
      <c r="D24" s="114"/>
      <c r="E24" s="114"/>
      <c r="F24" s="114"/>
      <c r="G24" s="114"/>
      <c r="H24" s="114"/>
      <c r="I24" s="114"/>
      <c r="J24" s="114"/>
      <c r="K24" s="115"/>
    </row>
  </sheetData>
  <mergeCells count="3">
    <mergeCell ref="A15:G15"/>
    <mergeCell ref="B19:K20"/>
    <mergeCell ref="B22:K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0"/>
  <dimension ref="A1:K33"/>
  <sheetViews>
    <sheetView workbookViewId="0" topLeftCell="A22">
      <selection activeCell="E41" sqref="E41"/>
    </sheetView>
  </sheetViews>
  <sheetFormatPr defaultColWidth="9.00390625" defaultRowHeight="12.75"/>
  <cols>
    <col min="1" max="1" width="4.00390625" style="0" customWidth="1"/>
    <col min="2" max="2" width="56.875" style="0" customWidth="1"/>
    <col min="3" max="3" width="13.625" style="0" customWidth="1"/>
    <col min="4" max="4" width="11.625" style="0" customWidth="1"/>
    <col min="5" max="5" width="6.00390625" style="0" customWidth="1"/>
    <col min="6" max="6" width="6.75390625" style="0" customWidth="1"/>
    <col min="7" max="7" width="8.625" style="0" customWidth="1"/>
    <col min="8" max="8" width="11.625" style="0" customWidth="1"/>
    <col min="9" max="9" width="6.00390625" style="0" customWidth="1"/>
    <col min="10" max="10" width="9.75390625" style="0" customWidth="1"/>
    <col min="11" max="11" width="11.375" style="0" customWidth="1"/>
  </cols>
  <sheetData>
    <row r="1" s="9" customFormat="1" ht="12.75">
      <c r="A1" s="9" t="s">
        <v>45</v>
      </c>
    </row>
    <row r="3" spans="1:4" ht="12.75">
      <c r="A3" s="130" t="s">
        <v>102</v>
      </c>
      <c r="B3" s="130"/>
      <c r="C3" s="1"/>
      <c r="D3" s="1"/>
    </row>
    <row r="4" spans="1:8" ht="12.75">
      <c r="A4" s="2" t="s">
        <v>6</v>
      </c>
      <c r="B4" s="2" t="s">
        <v>6</v>
      </c>
      <c r="C4" s="2"/>
      <c r="D4" s="2"/>
      <c r="H4" t="s">
        <v>6</v>
      </c>
    </row>
    <row r="5" spans="2:4" ht="12.75">
      <c r="B5" s="2" t="s">
        <v>6</v>
      </c>
      <c r="C5" s="2"/>
      <c r="D5" s="2"/>
    </row>
    <row r="6" spans="1:11" ht="69.75" customHeight="1">
      <c r="A6" s="7" t="s">
        <v>7</v>
      </c>
      <c r="B6" s="7" t="s">
        <v>22</v>
      </c>
      <c r="C6" s="8" t="s">
        <v>34</v>
      </c>
      <c r="D6" s="8" t="s">
        <v>76</v>
      </c>
      <c r="E6" s="8" t="s">
        <v>21</v>
      </c>
      <c r="F6" s="8" t="s">
        <v>8</v>
      </c>
      <c r="G6" s="8" t="s">
        <v>9</v>
      </c>
      <c r="H6" s="8" t="s">
        <v>20</v>
      </c>
      <c r="I6" s="8" t="s">
        <v>10</v>
      </c>
      <c r="J6" s="8" t="s">
        <v>18</v>
      </c>
      <c r="K6" s="8" t="s">
        <v>19</v>
      </c>
    </row>
    <row r="7" spans="1:11" ht="12.75">
      <c r="A7" s="4"/>
      <c r="B7" s="4"/>
      <c r="C7" s="4"/>
      <c r="D7" s="4"/>
      <c r="E7" s="4"/>
      <c r="F7" s="5" t="s">
        <v>13</v>
      </c>
      <c r="G7" s="5" t="s">
        <v>17</v>
      </c>
      <c r="H7" s="5" t="s">
        <v>14</v>
      </c>
      <c r="I7" s="5" t="s">
        <v>15</v>
      </c>
      <c r="J7" s="5" t="s">
        <v>16</v>
      </c>
      <c r="K7" s="5" t="s">
        <v>28</v>
      </c>
    </row>
    <row r="8" spans="1:11" ht="69" customHeight="1">
      <c r="A8" s="45">
        <v>1</v>
      </c>
      <c r="B8" s="90" t="s">
        <v>0</v>
      </c>
      <c r="C8" s="71"/>
      <c r="D8" s="71"/>
      <c r="E8" s="72" t="s">
        <v>11</v>
      </c>
      <c r="F8" s="73">
        <v>20</v>
      </c>
      <c r="G8" s="74"/>
      <c r="H8" s="49">
        <f>(F8*G8)</f>
        <v>0</v>
      </c>
      <c r="I8" s="50"/>
      <c r="J8" s="49">
        <f>(H8*I8)</f>
        <v>0</v>
      </c>
      <c r="K8" s="49">
        <f>(H8+J8)</f>
        <v>0</v>
      </c>
    </row>
    <row r="9" spans="1:11" ht="177.75" customHeight="1">
      <c r="A9" s="45">
        <v>2</v>
      </c>
      <c r="B9" s="91" t="s">
        <v>98</v>
      </c>
      <c r="C9" s="71"/>
      <c r="D9" s="71"/>
      <c r="E9" s="72" t="s">
        <v>11</v>
      </c>
      <c r="F9" s="73">
        <v>40</v>
      </c>
      <c r="G9" s="74"/>
      <c r="H9" s="49">
        <f aca="true" t="shared" si="0" ref="H9:H22">(F9*G9)</f>
        <v>0</v>
      </c>
      <c r="I9" s="50"/>
      <c r="J9" s="49">
        <f aca="true" t="shared" si="1" ref="J9:J22">(H9*I9)</f>
        <v>0</v>
      </c>
      <c r="K9" s="49">
        <f aca="true" t="shared" si="2" ref="K9:K22">(H9+J9)</f>
        <v>0</v>
      </c>
    </row>
    <row r="10" spans="1:11" s="31" customFormat="1" ht="69.75" customHeight="1">
      <c r="A10" s="45">
        <v>3</v>
      </c>
      <c r="B10" s="92" t="s">
        <v>62</v>
      </c>
      <c r="C10" s="71"/>
      <c r="D10" s="71"/>
      <c r="E10" s="72" t="s">
        <v>11</v>
      </c>
      <c r="F10" s="73">
        <v>40</v>
      </c>
      <c r="G10" s="74"/>
      <c r="H10" s="49">
        <f t="shared" si="0"/>
        <v>0</v>
      </c>
      <c r="I10" s="50"/>
      <c r="J10" s="49">
        <f t="shared" si="1"/>
        <v>0</v>
      </c>
      <c r="K10" s="49">
        <f t="shared" si="2"/>
        <v>0</v>
      </c>
    </row>
    <row r="11" spans="1:11" ht="105.75" customHeight="1">
      <c r="A11" s="45">
        <v>4</v>
      </c>
      <c r="B11" s="93" t="s">
        <v>2</v>
      </c>
      <c r="C11" s="75"/>
      <c r="D11" s="75"/>
      <c r="E11" s="76" t="s">
        <v>11</v>
      </c>
      <c r="F11" s="77">
        <v>130</v>
      </c>
      <c r="G11" s="74"/>
      <c r="H11" s="49">
        <f t="shared" si="0"/>
        <v>0</v>
      </c>
      <c r="I11" s="50"/>
      <c r="J11" s="49">
        <f t="shared" si="1"/>
        <v>0</v>
      </c>
      <c r="K11" s="49">
        <f t="shared" si="2"/>
        <v>0</v>
      </c>
    </row>
    <row r="12" spans="1:11" ht="17.25" customHeight="1">
      <c r="A12" s="45">
        <v>5</v>
      </c>
      <c r="B12" s="94" t="s">
        <v>52</v>
      </c>
      <c r="C12" s="71"/>
      <c r="D12" s="71"/>
      <c r="E12" s="72" t="s">
        <v>11</v>
      </c>
      <c r="F12" s="73">
        <v>35</v>
      </c>
      <c r="G12" s="74"/>
      <c r="H12" s="49">
        <f t="shared" si="0"/>
        <v>0</v>
      </c>
      <c r="I12" s="50"/>
      <c r="J12" s="49">
        <f t="shared" si="1"/>
        <v>0</v>
      </c>
      <c r="K12" s="49">
        <f t="shared" si="2"/>
        <v>0</v>
      </c>
    </row>
    <row r="13" spans="1:11" ht="78.75" customHeight="1">
      <c r="A13" s="45">
        <v>6</v>
      </c>
      <c r="B13" s="90" t="s">
        <v>1</v>
      </c>
      <c r="C13" s="71"/>
      <c r="D13" s="71"/>
      <c r="E13" s="72" t="s">
        <v>11</v>
      </c>
      <c r="F13" s="73">
        <v>100</v>
      </c>
      <c r="G13" s="74"/>
      <c r="H13" s="49">
        <f t="shared" si="0"/>
        <v>0</v>
      </c>
      <c r="I13" s="50"/>
      <c r="J13" s="49">
        <f t="shared" si="1"/>
        <v>0</v>
      </c>
      <c r="K13" s="49">
        <f t="shared" si="2"/>
        <v>0</v>
      </c>
    </row>
    <row r="14" spans="1:11" ht="96.75" customHeight="1">
      <c r="A14" s="45">
        <v>7</v>
      </c>
      <c r="B14" s="95" t="s">
        <v>37</v>
      </c>
      <c r="C14" s="71"/>
      <c r="D14" s="71"/>
      <c r="E14" s="72" t="s">
        <v>11</v>
      </c>
      <c r="F14" s="73">
        <v>30</v>
      </c>
      <c r="G14" s="74"/>
      <c r="H14" s="49">
        <f t="shared" si="0"/>
        <v>0</v>
      </c>
      <c r="I14" s="50"/>
      <c r="J14" s="49">
        <f t="shared" si="1"/>
        <v>0</v>
      </c>
      <c r="K14" s="49">
        <f t="shared" si="2"/>
        <v>0</v>
      </c>
    </row>
    <row r="15" spans="1:11" ht="15.75" customHeight="1">
      <c r="A15" s="45">
        <v>8</v>
      </c>
      <c r="B15" s="96" t="s">
        <v>4</v>
      </c>
      <c r="C15" s="71"/>
      <c r="D15" s="71"/>
      <c r="E15" s="72" t="s">
        <v>11</v>
      </c>
      <c r="F15" s="78">
        <v>100</v>
      </c>
      <c r="G15" s="74"/>
      <c r="H15" s="49">
        <f t="shared" si="0"/>
        <v>0</v>
      </c>
      <c r="I15" s="50"/>
      <c r="J15" s="49">
        <f t="shared" si="1"/>
        <v>0</v>
      </c>
      <c r="K15" s="49">
        <f t="shared" si="2"/>
        <v>0</v>
      </c>
    </row>
    <row r="16" spans="1:11" ht="26.25" customHeight="1">
      <c r="A16" s="45">
        <v>9</v>
      </c>
      <c r="B16" s="97" t="s">
        <v>51</v>
      </c>
      <c r="C16" s="71"/>
      <c r="D16" s="71"/>
      <c r="E16" s="72" t="s">
        <v>11</v>
      </c>
      <c r="F16" s="78">
        <v>150</v>
      </c>
      <c r="G16" s="74"/>
      <c r="H16" s="49">
        <f t="shared" si="0"/>
        <v>0</v>
      </c>
      <c r="I16" s="50"/>
      <c r="J16" s="49">
        <f t="shared" si="1"/>
        <v>0</v>
      </c>
      <c r="K16" s="49">
        <f t="shared" si="2"/>
        <v>0</v>
      </c>
    </row>
    <row r="17" spans="1:11" ht="31.5" customHeight="1">
      <c r="A17" s="45">
        <v>10</v>
      </c>
      <c r="B17" s="96" t="s">
        <v>57</v>
      </c>
      <c r="C17" s="71"/>
      <c r="D17" s="71"/>
      <c r="E17" s="45" t="s">
        <v>11</v>
      </c>
      <c r="F17" s="47">
        <v>150</v>
      </c>
      <c r="G17" s="74"/>
      <c r="H17" s="49">
        <f t="shared" si="0"/>
        <v>0</v>
      </c>
      <c r="I17" s="50"/>
      <c r="J17" s="49">
        <f t="shared" si="1"/>
        <v>0</v>
      </c>
      <c r="K17" s="49">
        <f t="shared" si="2"/>
        <v>0</v>
      </c>
    </row>
    <row r="18" spans="1:11" ht="105.75" customHeight="1">
      <c r="A18" s="45">
        <v>11</v>
      </c>
      <c r="B18" s="98" t="s">
        <v>55</v>
      </c>
      <c r="C18" s="71"/>
      <c r="D18" s="71"/>
      <c r="E18" s="45" t="s">
        <v>11</v>
      </c>
      <c r="F18" s="69">
        <v>20</v>
      </c>
      <c r="G18" s="74"/>
      <c r="H18" s="49">
        <f t="shared" si="0"/>
        <v>0</v>
      </c>
      <c r="I18" s="50"/>
      <c r="J18" s="49">
        <f t="shared" si="1"/>
        <v>0</v>
      </c>
      <c r="K18" s="49">
        <f t="shared" si="2"/>
        <v>0</v>
      </c>
    </row>
    <row r="19" spans="1:11" ht="105" customHeight="1">
      <c r="A19" s="45">
        <v>12</v>
      </c>
      <c r="B19" s="98" t="s">
        <v>56</v>
      </c>
      <c r="C19" s="71"/>
      <c r="D19" s="71"/>
      <c r="E19" s="45" t="s">
        <v>11</v>
      </c>
      <c r="F19" s="64">
        <v>5</v>
      </c>
      <c r="G19" s="74"/>
      <c r="H19" s="49">
        <f t="shared" si="0"/>
        <v>0</v>
      </c>
      <c r="I19" s="50"/>
      <c r="J19" s="49">
        <f t="shared" si="1"/>
        <v>0</v>
      </c>
      <c r="K19" s="49">
        <f t="shared" si="2"/>
        <v>0</v>
      </c>
    </row>
    <row r="20" spans="1:11" ht="212.25" customHeight="1">
      <c r="A20" s="45">
        <v>13</v>
      </c>
      <c r="B20" s="102" t="s">
        <v>58</v>
      </c>
      <c r="C20" s="71"/>
      <c r="D20" s="71"/>
      <c r="E20" s="45" t="s">
        <v>11</v>
      </c>
      <c r="F20" s="64">
        <v>5</v>
      </c>
      <c r="G20" s="74"/>
      <c r="H20" s="49">
        <f t="shared" si="0"/>
        <v>0</v>
      </c>
      <c r="I20" s="50"/>
      <c r="J20" s="49">
        <f t="shared" si="1"/>
        <v>0</v>
      </c>
      <c r="K20" s="49">
        <f t="shared" si="2"/>
        <v>0</v>
      </c>
    </row>
    <row r="21" spans="1:11" ht="129.75" customHeight="1">
      <c r="A21" s="45">
        <v>14</v>
      </c>
      <c r="B21" s="99" t="s">
        <v>71</v>
      </c>
      <c r="C21" s="71"/>
      <c r="D21" s="71"/>
      <c r="E21" s="45" t="s">
        <v>11</v>
      </c>
      <c r="F21" s="64">
        <v>5</v>
      </c>
      <c r="G21" s="79"/>
      <c r="H21" s="49">
        <f t="shared" si="0"/>
        <v>0</v>
      </c>
      <c r="I21" s="50"/>
      <c r="J21" s="49">
        <f t="shared" si="1"/>
        <v>0</v>
      </c>
      <c r="K21" s="49">
        <f t="shared" si="2"/>
        <v>0</v>
      </c>
    </row>
    <row r="22" spans="1:11" ht="92.25" customHeight="1">
      <c r="A22" s="45">
        <v>15</v>
      </c>
      <c r="B22" s="100" t="s">
        <v>92</v>
      </c>
      <c r="C22" s="71"/>
      <c r="D22" s="71"/>
      <c r="E22" s="45" t="s">
        <v>11</v>
      </c>
      <c r="F22" s="64">
        <v>5</v>
      </c>
      <c r="G22" s="74"/>
      <c r="H22" s="49">
        <f t="shared" si="0"/>
        <v>0</v>
      </c>
      <c r="I22" s="50"/>
      <c r="J22" s="49">
        <f t="shared" si="1"/>
        <v>0</v>
      </c>
      <c r="K22" s="49">
        <f t="shared" si="2"/>
        <v>0</v>
      </c>
    </row>
    <row r="23" spans="1:11" s="40" customFormat="1" ht="107.25" customHeight="1">
      <c r="A23" s="80">
        <v>16</v>
      </c>
      <c r="B23" s="100" t="s">
        <v>91</v>
      </c>
      <c r="C23" s="81"/>
      <c r="D23" s="81"/>
      <c r="E23" s="80" t="s">
        <v>11</v>
      </c>
      <c r="F23" s="82">
        <v>2000</v>
      </c>
      <c r="G23" s="79"/>
      <c r="H23" s="83">
        <f>(F23*G23)</f>
        <v>0</v>
      </c>
      <c r="I23" s="50"/>
      <c r="J23" s="83">
        <f>(H23*I23)</f>
        <v>0</v>
      </c>
      <c r="K23" s="83">
        <f>(H23+J23)</f>
        <v>0</v>
      </c>
    </row>
    <row r="24" spans="1:11" s="40" customFormat="1" ht="84" customHeight="1">
      <c r="A24" s="80">
        <v>17</v>
      </c>
      <c r="B24" s="106" t="s">
        <v>93</v>
      </c>
      <c r="C24" s="81"/>
      <c r="D24" s="81"/>
      <c r="E24" s="80" t="s">
        <v>11</v>
      </c>
      <c r="F24" s="82">
        <v>50</v>
      </c>
      <c r="G24" s="79"/>
      <c r="H24" s="83">
        <f>(F24*G24)</f>
        <v>0</v>
      </c>
      <c r="I24" s="107"/>
      <c r="J24" s="83">
        <f>(H24*I24)</f>
        <v>0</v>
      </c>
      <c r="K24" s="83">
        <f>(H24+J24)</f>
        <v>0</v>
      </c>
    </row>
    <row r="25" spans="1:11" ht="18.75" customHeight="1">
      <c r="A25" s="127" t="s">
        <v>12</v>
      </c>
      <c r="B25" s="128"/>
      <c r="C25" s="128"/>
      <c r="D25" s="128"/>
      <c r="E25" s="128"/>
      <c r="F25" s="128"/>
      <c r="G25" s="129"/>
      <c r="H25" s="27">
        <f>SUM(H8:H24)</f>
        <v>0</v>
      </c>
      <c r="I25" s="3"/>
      <c r="J25" s="3"/>
      <c r="K25" s="27">
        <f>SUM(K8:K24)</f>
        <v>0</v>
      </c>
    </row>
    <row r="26" spans="8:11" ht="13.5" thickBot="1">
      <c r="H26" s="6" t="s">
        <v>6</v>
      </c>
      <c r="K26" s="6" t="s">
        <v>6</v>
      </c>
    </row>
    <row r="27" spans="2:11" ht="12.75">
      <c r="B27" s="110" t="s">
        <v>59</v>
      </c>
      <c r="C27" s="111"/>
      <c r="D27" s="111"/>
      <c r="E27" s="111"/>
      <c r="F27" s="111"/>
      <c r="G27" s="111"/>
      <c r="H27" s="111"/>
      <c r="I27" s="111"/>
      <c r="J27" s="111"/>
      <c r="K27" s="112"/>
    </row>
    <row r="28" spans="2:11" ht="13.5" thickBot="1">
      <c r="B28" s="113"/>
      <c r="C28" s="114"/>
      <c r="D28" s="114"/>
      <c r="E28" s="114"/>
      <c r="F28" s="114"/>
      <c r="G28" s="114"/>
      <c r="H28" s="114"/>
      <c r="I28" s="114"/>
      <c r="J28" s="114"/>
      <c r="K28" s="115"/>
    </row>
    <row r="30" ht="13.5" thickBot="1"/>
    <row r="31" spans="2:11" ht="12.75">
      <c r="B31" s="110" t="s">
        <v>75</v>
      </c>
      <c r="C31" s="111"/>
      <c r="D31" s="111"/>
      <c r="E31" s="111"/>
      <c r="F31" s="111"/>
      <c r="G31" s="111"/>
      <c r="H31" s="111"/>
      <c r="I31" s="111"/>
      <c r="J31" s="111"/>
      <c r="K31" s="112"/>
    </row>
    <row r="32" spans="2:11" ht="12.75">
      <c r="B32" s="116"/>
      <c r="C32" s="117"/>
      <c r="D32" s="117"/>
      <c r="E32" s="117"/>
      <c r="F32" s="117"/>
      <c r="G32" s="117"/>
      <c r="H32" s="117"/>
      <c r="I32" s="117"/>
      <c r="J32" s="117"/>
      <c r="K32" s="118"/>
    </row>
    <row r="33" spans="2:11" ht="13.5" thickBot="1">
      <c r="B33" s="113"/>
      <c r="C33" s="114"/>
      <c r="D33" s="114"/>
      <c r="E33" s="114"/>
      <c r="F33" s="114"/>
      <c r="G33" s="114"/>
      <c r="H33" s="114"/>
      <c r="I33" s="114"/>
      <c r="J33" s="114"/>
      <c r="K33" s="115"/>
    </row>
  </sheetData>
  <mergeCells count="4">
    <mergeCell ref="A25:G25"/>
    <mergeCell ref="A3:B3"/>
    <mergeCell ref="B27:K28"/>
    <mergeCell ref="B31:K33"/>
  </mergeCells>
  <printOptions/>
  <pageMargins left="0.14" right="0.22" top="0.56" bottom="0.18" header="1.42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7">
      <selection activeCell="K27" sqref="K27"/>
    </sheetView>
  </sheetViews>
  <sheetFormatPr defaultColWidth="9.00390625" defaultRowHeight="12.75"/>
  <cols>
    <col min="1" max="1" width="4.75390625" style="0" customWidth="1"/>
    <col min="2" max="2" width="54.125" style="0" customWidth="1"/>
    <col min="3" max="4" width="11.875" style="0" customWidth="1"/>
    <col min="5" max="5" width="6.00390625" style="0" customWidth="1"/>
    <col min="6" max="6" width="6.375" style="0" customWidth="1"/>
    <col min="7" max="7" width="7.125" style="32" customWidth="1"/>
    <col min="8" max="8" width="11.625" style="0" customWidth="1"/>
    <col min="9" max="9" width="5.375" style="0" customWidth="1"/>
    <col min="10" max="10" width="8.875" style="0" customWidth="1"/>
    <col min="11" max="11" width="11.375" style="0" customWidth="1"/>
    <col min="12" max="12" width="9.75390625" style="0" bestFit="1" customWidth="1"/>
  </cols>
  <sheetData>
    <row r="1" spans="1:4" ht="12.75">
      <c r="A1" s="9" t="s">
        <v>63</v>
      </c>
      <c r="B1" s="10"/>
      <c r="C1" s="1"/>
      <c r="D1" s="1"/>
    </row>
    <row r="2" spans="1:8" ht="12.75">
      <c r="A2" s="2" t="s">
        <v>6</v>
      </c>
      <c r="B2" s="2" t="s">
        <v>6</v>
      </c>
      <c r="C2" s="132" t="s">
        <v>6</v>
      </c>
      <c r="D2" s="133"/>
      <c r="E2" s="133"/>
      <c r="F2" s="133"/>
      <c r="H2" t="s">
        <v>6</v>
      </c>
    </row>
    <row r="3" spans="1:4" ht="12.75">
      <c r="A3" s="2" t="s">
        <v>101</v>
      </c>
      <c r="B3" s="2"/>
      <c r="C3" s="2"/>
      <c r="D3" s="2"/>
    </row>
    <row r="4" spans="1:11" ht="63.75">
      <c r="A4" s="7" t="s">
        <v>7</v>
      </c>
      <c r="B4" s="7" t="s">
        <v>22</v>
      </c>
      <c r="C4" s="8" t="s">
        <v>34</v>
      </c>
      <c r="D4" s="8" t="s">
        <v>76</v>
      </c>
      <c r="E4" s="8" t="s">
        <v>21</v>
      </c>
      <c r="F4" s="8" t="s">
        <v>8</v>
      </c>
      <c r="G4" s="33" t="s">
        <v>9</v>
      </c>
      <c r="H4" s="8" t="s">
        <v>20</v>
      </c>
      <c r="I4" s="8" t="s">
        <v>10</v>
      </c>
      <c r="J4" s="8" t="s">
        <v>18</v>
      </c>
      <c r="K4" s="8" t="s">
        <v>19</v>
      </c>
    </row>
    <row r="5" spans="1:12" ht="12.75">
      <c r="A5" s="4"/>
      <c r="B5" s="4"/>
      <c r="C5" s="4"/>
      <c r="D5" s="4"/>
      <c r="E5" s="4"/>
      <c r="F5" s="5" t="s">
        <v>13</v>
      </c>
      <c r="G5" s="34" t="s">
        <v>17</v>
      </c>
      <c r="H5" s="5" t="s">
        <v>14</v>
      </c>
      <c r="I5" s="5" t="s">
        <v>15</v>
      </c>
      <c r="J5" s="5" t="s">
        <v>16</v>
      </c>
      <c r="K5" s="4" t="s">
        <v>64</v>
      </c>
      <c r="L5" s="39"/>
    </row>
    <row r="6" spans="1:12" ht="42" customHeight="1">
      <c r="A6" s="52">
        <v>1</v>
      </c>
      <c r="B6" s="86" t="s">
        <v>80</v>
      </c>
      <c r="C6" s="84"/>
      <c r="D6" s="84"/>
      <c r="E6" s="45" t="s">
        <v>11</v>
      </c>
      <c r="F6" s="47">
        <v>100</v>
      </c>
      <c r="G6" s="48"/>
      <c r="H6" s="49">
        <f>(F6*G6)</f>
        <v>0</v>
      </c>
      <c r="I6" s="50"/>
      <c r="J6" s="49">
        <f>(H6*I6)</f>
        <v>0</v>
      </c>
      <c r="K6" s="49">
        <f>(H6+J6)</f>
        <v>0</v>
      </c>
      <c r="L6" s="29"/>
    </row>
    <row r="7" spans="1:12" ht="39" customHeight="1">
      <c r="A7" s="52">
        <v>2</v>
      </c>
      <c r="B7" s="86" t="s">
        <v>81</v>
      </c>
      <c r="C7" s="84"/>
      <c r="D7" s="84"/>
      <c r="E7" s="45" t="s">
        <v>11</v>
      </c>
      <c r="F7" s="47">
        <v>100</v>
      </c>
      <c r="G7" s="48"/>
      <c r="H7" s="49">
        <f aca="true" t="shared" si="0" ref="H7:H13">(F7*G7)</f>
        <v>0</v>
      </c>
      <c r="I7" s="50"/>
      <c r="J7" s="49">
        <f aca="true" t="shared" si="1" ref="J7:J13">(H7*I7)</f>
        <v>0</v>
      </c>
      <c r="K7" s="49">
        <f aca="true" t="shared" si="2" ref="K7:K13">(H7+J7)</f>
        <v>0</v>
      </c>
      <c r="L7" s="29"/>
    </row>
    <row r="8" spans="1:12" ht="41.25" customHeight="1">
      <c r="A8" s="52">
        <v>3</v>
      </c>
      <c r="B8" s="86" t="s">
        <v>82</v>
      </c>
      <c r="C8" s="84"/>
      <c r="D8" s="84"/>
      <c r="E8" s="45" t="s">
        <v>11</v>
      </c>
      <c r="F8" s="47">
        <v>50</v>
      </c>
      <c r="G8" s="48"/>
      <c r="H8" s="49">
        <f t="shared" si="0"/>
        <v>0</v>
      </c>
      <c r="I8" s="50"/>
      <c r="J8" s="49">
        <f t="shared" si="1"/>
        <v>0</v>
      </c>
      <c r="K8" s="49">
        <f t="shared" si="2"/>
        <v>0</v>
      </c>
      <c r="L8" s="29"/>
    </row>
    <row r="9" spans="1:12" ht="49.5" customHeight="1">
      <c r="A9" s="46">
        <v>4</v>
      </c>
      <c r="B9" s="87" t="s">
        <v>69</v>
      </c>
      <c r="C9" s="46"/>
      <c r="D9" s="46"/>
      <c r="E9" s="45" t="s">
        <v>11</v>
      </c>
      <c r="F9" s="47">
        <v>1100</v>
      </c>
      <c r="G9" s="48"/>
      <c r="H9" s="49">
        <f t="shared" si="0"/>
        <v>0</v>
      </c>
      <c r="I9" s="50"/>
      <c r="J9" s="49">
        <f t="shared" si="1"/>
        <v>0</v>
      </c>
      <c r="K9" s="49">
        <f t="shared" si="2"/>
        <v>0</v>
      </c>
      <c r="L9" s="29"/>
    </row>
    <row r="10" spans="1:12" ht="45.75" customHeight="1">
      <c r="A10" s="46">
        <v>5</v>
      </c>
      <c r="B10" s="88" t="s">
        <v>66</v>
      </c>
      <c r="C10" s="46"/>
      <c r="D10" s="46"/>
      <c r="E10" s="45" t="s">
        <v>11</v>
      </c>
      <c r="F10" s="58">
        <v>50</v>
      </c>
      <c r="G10" s="85"/>
      <c r="H10" s="49">
        <f t="shared" si="0"/>
        <v>0</v>
      </c>
      <c r="I10" s="50"/>
      <c r="J10" s="49">
        <f t="shared" si="1"/>
        <v>0</v>
      </c>
      <c r="K10" s="49">
        <f t="shared" si="2"/>
        <v>0</v>
      </c>
      <c r="L10" s="29"/>
    </row>
    <row r="11" spans="1:12" ht="44.25" customHeight="1">
      <c r="A11" s="46">
        <v>6</v>
      </c>
      <c r="B11" s="88" t="s">
        <v>67</v>
      </c>
      <c r="C11" s="46"/>
      <c r="D11" s="46"/>
      <c r="E11" s="45" t="s">
        <v>11</v>
      </c>
      <c r="F11" s="58">
        <v>50</v>
      </c>
      <c r="G11" s="85"/>
      <c r="H11" s="49">
        <f t="shared" si="0"/>
        <v>0</v>
      </c>
      <c r="I11" s="50"/>
      <c r="J11" s="49">
        <f t="shared" si="1"/>
        <v>0</v>
      </c>
      <c r="K11" s="49">
        <f t="shared" si="2"/>
        <v>0</v>
      </c>
      <c r="L11" s="29"/>
    </row>
    <row r="12" spans="1:12" ht="48.75" customHeight="1">
      <c r="A12" s="46">
        <v>7</v>
      </c>
      <c r="B12" s="88" t="s">
        <v>70</v>
      </c>
      <c r="C12" s="84"/>
      <c r="D12" s="84"/>
      <c r="E12" s="45" t="s">
        <v>11</v>
      </c>
      <c r="F12" s="47">
        <v>700</v>
      </c>
      <c r="G12" s="48"/>
      <c r="H12" s="49">
        <f t="shared" si="0"/>
        <v>0</v>
      </c>
      <c r="I12" s="50"/>
      <c r="J12" s="49">
        <f t="shared" si="1"/>
        <v>0</v>
      </c>
      <c r="K12" s="49">
        <f t="shared" si="2"/>
        <v>0</v>
      </c>
      <c r="L12" s="29"/>
    </row>
    <row r="13" spans="1:12" ht="42.75" customHeight="1">
      <c r="A13" s="46">
        <v>8</v>
      </c>
      <c r="B13" s="89" t="s">
        <v>65</v>
      </c>
      <c r="C13" s="84"/>
      <c r="D13" s="84"/>
      <c r="E13" s="45" t="s">
        <v>11</v>
      </c>
      <c r="F13" s="58">
        <v>50</v>
      </c>
      <c r="G13" s="85"/>
      <c r="H13" s="49">
        <f t="shared" si="0"/>
        <v>0</v>
      </c>
      <c r="I13" s="50"/>
      <c r="J13" s="49">
        <f t="shared" si="1"/>
        <v>0</v>
      </c>
      <c r="K13" s="49">
        <f t="shared" si="2"/>
        <v>0</v>
      </c>
      <c r="L13" s="29"/>
    </row>
    <row r="14" spans="1:12" s="44" customFormat="1" ht="42.75" customHeight="1">
      <c r="A14" s="51">
        <v>9</v>
      </c>
      <c r="B14" s="86" t="s">
        <v>83</v>
      </c>
      <c r="C14" s="54"/>
      <c r="D14" s="54"/>
      <c r="E14" s="54" t="s">
        <v>11</v>
      </c>
      <c r="F14" s="55">
        <v>50</v>
      </c>
      <c r="G14" s="56"/>
      <c r="H14" s="57">
        <f>(F14*G14)</f>
        <v>0</v>
      </c>
      <c r="I14" s="50"/>
      <c r="J14" s="57">
        <f>(H14*I14)</f>
        <v>0</v>
      </c>
      <c r="K14" s="57">
        <f>(H14+J14)</f>
        <v>0</v>
      </c>
      <c r="L14" s="43"/>
    </row>
    <row r="15" spans="1:12" ht="21" customHeight="1">
      <c r="A15" s="108" t="s">
        <v>12</v>
      </c>
      <c r="B15" s="109"/>
      <c r="C15" s="109"/>
      <c r="D15" s="109"/>
      <c r="E15" s="109"/>
      <c r="F15" s="109"/>
      <c r="G15" s="109"/>
      <c r="H15" s="35">
        <f>SUM(H6:H14)</f>
        <v>0</v>
      </c>
      <c r="I15" s="131"/>
      <c r="J15" s="131"/>
      <c r="K15" s="35">
        <f>SUM(K6:K14)</f>
        <v>0</v>
      </c>
      <c r="L15" s="29"/>
    </row>
    <row r="16" spans="3:11" ht="12.75">
      <c r="C16" s="36"/>
      <c r="D16" s="36"/>
      <c r="H16" s="6" t="s">
        <v>6</v>
      </c>
      <c r="K16" s="6" t="s">
        <v>6</v>
      </c>
    </row>
    <row r="17" spans="3:11" ht="12.75">
      <c r="C17" s="37"/>
      <c r="D17" s="37"/>
      <c r="H17" s="6" t="s">
        <v>6</v>
      </c>
      <c r="K17" s="6" t="s">
        <v>6</v>
      </c>
    </row>
    <row r="18" spans="1:11" ht="27.75" customHeight="1">
      <c r="A18" s="139" t="s">
        <v>68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</row>
    <row r="19" spans="2:11" ht="12.75">
      <c r="B19" s="38"/>
      <c r="H19" s="6"/>
      <c r="K19" s="6"/>
    </row>
    <row r="20" spans="8:11" ht="13.5" thickBot="1">
      <c r="H20" s="6" t="s">
        <v>6</v>
      </c>
      <c r="K20" s="6" t="s">
        <v>6</v>
      </c>
    </row>
    <row r="21" spans="2:11" ht="12.75">
      <c r="B21" s="110" t="s">
        <v>59</v>
      </c>
      <c r="C21" s="134"/>
      <c r="D21" s="134"/>
      <c r="E21" s="134"/>
      <c r="F21" s="134"/>
      <c r="G21" s="134"/>
      <c r="H21" s="134"/>
      <c r="I21" s="134"/>
      <c r="J21" s="134"/>
      <c r="K21" s="135"/>
    </row>
    <row r="22" spans="2:11" ht="13.5" thickBot="1">
      <c r="B22" s="136"/>
      <c r="C22" s="137"/>
      <c r="D22" s="137"/>
      <c r="E22" s="137"/>
      <c r="F22" s="137"/>
      <c r="G22" s="137"/>
      <c r="H22" s="137"/>
      <c r="I22" s="137"/>
      <c r="J22" s="137"/>
      <c r="K22" s="138"/>
    </row>
    <row r="23" spans="7:11" ht="12.75">
      <c r="G23"/>
      <c r="H23" s="6"/>
      <c r="K23" s="6"/>
    </row>
    <row r="24" spans="7:11" ht="13.5" thickBot="1">
      <c r="G24"/>
      <c r="H24" s="6"/>
      <c r="K24" s="6"/>
    </row>
    <row r="25" spans="2:11" ht="12.75">
      <c r="B25" s="110" t="s">
        <v>75</v>
      </c>
      <c r="C25" s="111"/>
      <c r="D25" s="111"/>
      <c r="E25" s="111"/>
      <c r="F25" s="111"/>
      <c r="G25" s="111"/>
      <c r="H25" s="111"/>
      <c r="I25" s="111"/>
      <c r="J25" s="111"/>
      <c r="K25" s="112"/>
    </row>
    <row r="26" spans="2:11" ht="24.75" customHeight="1" thickBot="1">
      <c r="B26" s="113"/>
      <c r="C26" s="114"/>
      <c r="D26" s="114"/>
      <c r="E26" s="114"/>
      <c r="F26" s="114"/>
      <c r="G26" s="114"/>
      <c r="H26" s="114"/>
      <c r="I26" s="114"/>
      <c r="J26" s="114"/>
      <c r="K26" s="115"/>
    </row>
  </sheetData>
  <sheetProtection/>
  <mergeCells count="6">
    <mergeCell ref="B25:K26"/>
    <mergeCell ref="A15:G15"/>
    <mergeCell ref="I15:J15"/>
    <mergeCell ref="C2:F2"/>
    <mergeCell ref="B21:K22"/>
    <mergeCell ref="A18:K18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2014-06-17T08:26:38Z</cp:lastPrinted>
  <dcterms:created xsi:type="dcterms:W3CDTF">2004-07-09T07:59:18Z</dcterms:created>
  <dcterms:modified xsi:type="dcterms:W3CDTF">2014-06-18T09:16:39Z</dcterms:modified>
  <cp:category/>
  <cp:version/>
  <cp:contentType/>
  <cp:contentStatus/>
</cp:coreProperties>
</file>