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 1 Druki medyczne" sheetId="1" r:id="rId1"/>
    <sheet name="P 2 Księgi medyczne" sheetId="2" r:id="rId2"/>
  </sheets>
  <externalReferences>
    <externalReference r:id="rId5"/>
    <externalReference r:id="rId6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Excel_BuiltIn__FilterDatabase">#REF!</definedName>
    <definedName name="Excel_BuiltIn__FilterDatabase1">#REF!</definedName>
    <definedName name="Excel_BuiltIn__FilterDatabase_1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<sst xmlns="http://schemas.openxmlformats.org/spreadsheetml/2006/main" count="766" uniqueCount="579">
  <si>
    <t>Pakiet nr 1 - Druki medyczne</t>
  </si>
  <si>
    <t>Symbol</t>
  </si>
  <si>
    <t>Nazwa druku</t>
  </si>
  <si>
    <t>Ilość bloków</t>
  </si>
  <si>
    <t>Format</t>
  </si>
  <si>
    <t>Cena jednostkowa netto</t>
  </si>
  <si>
    <t>Wartość netto stanowiąca iloczyn         
AxB = C</t>
  </si>
  <si>
    <t>VAT %</t>
  </si>
  <si>
    <t>Kwota VAT</t>
  </si>
  <si>
    <t>Wartość brutto stanowiąca sumę       
C+E = F</t>
  </si>
  <si>
    <t>Uwagi</t>
  </si>
  <si>
    <t>A</t>
  </si>
  <si>
    <t>B</t>
  </si>
  <si>
    <t>C</t>
  </si>
  <si>
    <t>D</t>
  </si>
  <si>
    <t>E</t>
  </si>
  <si>
    <t>F</t>
  </si>
  <si>
    <t>1.</t>
  </si>
  <si>
    <t>F 0038 CPMiPZ</t>
  </si>
  <si>
    <r>
      <t>Ankieta dla kobiet objętych populacyjnym programem wczesnego wykrywania raka piersi</t>
    </r>
    <r>
      <rPr>
        <sz val="9"/>
        <color indexed="12"/>
        <rFont val="Arial"/>
        <family val="2"/>
      </rPr>
      <t xml:space="preserve"> </t>
    </r>
    <r>
      <rPr>
        <sz val="9"/>
        <color indexed="10"/>
        <rFont val="Arial"/>
        <family val="2"/>
      </rPr>
      <t>bloczki nie klejone</t>
    </r>
  </si>
  <si>
    <t>A4 dwustr. kartki</t>
  </si>
  <si>
    <t>2.</t>
  </si>
  <si>
    <t>F 0100 CPMiPZ</t>
  </si>
  <si>
    <t>Ankieta dla kobiet objętych populacyjnym programem wczesnego wykrywania raka szyjki macicy</t>
  </si>
  <si>
    <t>A4 jednostr.</t>
  </si>
  <si>
    <t>3.</t>
  </si>
  <si>
    <t>PL-02</t>
  </si>
  <si>
    <r>
      <t xml:space="preserve">Badanie przedmiotowe / badanie podmiotowe ogólne   </t>
    </r>
    <r>
      <rPr>
        <sz val="9"/>
        <color indexed="10"/>
        <rFont val="Arial"/>
        <family val="2"/>
      </rPr>
      <t>bloczki nie klejone</t>
    </r>
  </si>
  <si>
    <t>4.</t>
  </si>
  <si>
    <t>S-14-LC</t>
  </si>
  <si>
    <t>Badanie w kierunku wirusowego zapalenia wątroby</t>
  </si>
  <si>
    <t>A6 dwustr.</t>
  </si>
  <si>
    <t>5.</t>
  </si>
  <si>
    <t>Pr.31-Z01B</t>
  </si>
  <si>
    <t>Bilet odbioru wyników - Bakter.</t>
  </si>
  <si>
    <t>6 cm x 7 cm, dwustr.</t>
  </si>
  <si>
    <t>6.</t>
  </si>
  <si>
    <t>Pr.31-Z01A</t>
  </si>
  <si>
    <t>Bilet odbioru wyników - Lab. Centr.</t>
  </si>
  <si>
    <t>7.</t>
  </si>
  <si>
    <t>F 0140</t>
  </si>
  <si>
    <t>druk- po odbiór wyniku mammografii</t>
  </si>
  <si>
    <t>A6 jednostr.</t>
  </si>
  <si>
    <t>8.</t>
  </si>
  <si>
    <t>F 0041</t>
  </si>
  <si>
    <t>Elektrokardiogram</t>
  </si>
  <si>
    <t>A4 dwustronne</t>
  </si>
  <si>
    <t>9.</t>
  </si>
  <si>
    <t>PL-03</t>
  </si>
  <si>
    <t xml:space="preserve">Ginekologiczne badanie przedmiotowe </t>
  </si>
  <si>
    <t>10.</t>
  </si>
  <si>
    <t>PL-01</t>
  </si>
  <si>
    <t>Historia choroby (szpital)</t>
  </si>
  <si>
    <t>A3 dwustr., gramatura 140</t>
  </si>
  <si>
    <t>11.</t>
  </si>
  <si>
    <t>PL-21</t>
  </si>
  <si>
    <t xml:space="preserve">Historia choroby SOR </t>
  </si>
  <si>
    <t>A4 dwustr.</t>
  </si>
  <si>
    <t>12.</t>
  </si>
  <si>
    <t>PP-01</t>
  </si>
  <si>
    <t>Historia opieki pielęgniarskiej</t>
  </si>
  <si>
    <t>A3 dwustr.</t>
  </si>
  <si>
    <t>13.</t>
  </si>
  <si>
    <t>PL-45</t>
  </si>
  <si>
    <t>Historia rehabilitacji (str. 1-4)</t>
  </si>
  <si>
    <t>14.</t>
  </si>
  <si>
    <t>Historia rehabilitacji (str. 5-8) - badanie neurologiczne</t>
  </si>
  <si>
    <t>15.</t>
  </si>
  <si>
    <t>PL-29</t>
  </si>
  <si>
    <t>Historia zdrowia i choroby AMBULATORIUM</t>
  </si>
  <si>
    <t>A5 2 strony dwustr. w poziomie łączone</t>
  </si>
  <si>
    <t>16.</t>
  </si>
  <si>
    <t>PL-30</t>
  </si>
  <si>
    <t>Historia zdrowia i choroby AMBULATORIUM - wkładka</t>
  </si>
  <si>
    <t>A5 dwustr.</t>
  </si>
  <si>
    <t>17.</t>
  </si>
  <si>
    <t>PL-29 A</t>
  </si>
  <si>
    <t>Historia zdrowia i choroby AMBULATORIUM/WIECZORYNKA</t>
  </si>
  <si>
    <t>A5 jednostr.</t>
  </si>
  <si>
    <t>18.</t>
  </si>
  <si>
    <t>F 0122 ZLU</t>
  </si>
  <si>
    <t>Indywidualna karta zabiegów rehabilitacyjnych</t>
  </si>
  <si>
    <t>19.</t>
  </si>
  <si>
    <t>F 0123 ZLU</t>
  </si>
  <si>
    <t>Indywidualna karta zabiegów rehabilitacyjnych dla dzieci</t>
  </si>
  <si>
    <t>20.</t>
  </si>
  <si>
    <t>PL-05</t>
  </si>
  <si>
    <t>Indywidualna karta zleceń diagnostycznych  oddziału wewnętrznego</t>
  </si>
  <si>
    <t>21.</t>
  </si>
  <si>
    <t>PL-04-1</t>
  </si>
  <si>
    <t>Indywidualna karta zleceń lekarskich - leki</t>
  </si>
  <si>
    <t>22.</t>
  </si>
  <si>
    <t>PL-04-2</t>
  </si>
  <si>
    <t>Indywidualna karta zleceń lekarskich - pozostałe zlecenia</t>
  </si>
  <si>
    <t>23.</t>
  </si>
  <si>
    <t>F 0118 AOS</t>
  </si>
  <si>
    <t>Informacja dla lekarza kierującego</t>
  </si>
  <si>
    <t>24.</t>
  </si>
  <si>
    <t>F 0131 POŁ-GIN</t>
  </si>
  <si>
    <t>Informacja dla pacjentki oraz formularz świadomej zgody na operacyjne rozwiązanie ciąży metodą cięcia cesarskiego</t>
  </si>
  <si>
    <t>25.</t>
  </si>
  <si>
    <t>Instr.32 Z-01</t>
  </si>
  <si>
    <t>Karta badania histopatologicznego</t>
  </si>
  <si>
    <t>26.</t>
  </si>
  <si>
    <t>F 0091 CPMiPZ</t>
  </si>
  <si>
    <t>Karta badania mammograficznego- Program prof.raka piersi</t>
  </si>
  <si>
    <t>27.</t>
  </si>
  <si>
    <t>PL-10</t>
  </si>
  <si>
    <t>Karta badań laboratoryjnych. ODDZ. AiIT</t>
  </si>
  <si>
    <t>28.</t>
  </si>
  <si>
    <t>F 0099</t>
  </si>
  <si>
    <t>Karta bilansu płynów</t>
  </si>
  <si>
    <t>29.</t>
  </si>
  <si>
    <t>F 0048</t>
  </si>
  <si>
    <t>Karta chorób narządu rodnego- karta ginekologiczna</t>
  </si>
  <si>
    <t>30.</t>
  </si>
  <si>
    <t>F 0049</t>
  </si>
  <si>
    <t>Karta ciąży  bloczki nie klejone</t>
  </si>
  <si>
    <t>31.</t>
  </si>
  <si>
    <t>F 0115 AOS</t>
  </si>
  <si>
    <t>Karta dawkowania leków-POR.DIABET.</t>
  </si>
  <si>
    <t>32.</t>
  </si>
  <si>
    <t>Pr 25. Z-01</t>
  </si>
  <si>
    <t xml:space="preserve">Karta depozytowa - przedmiotów wartościowych </t>
  </si>
  <si>
    <t>33.</t>
  </si>
  <si>
    <t>AD 079</t>
  </si>
  <si>
    <t>Karta drogowa</t>
  </si>
  <si>
    <t>A5 dwustronna, NUMEROWANA</t>
  </si>
  <si>
    <t>34.</t>
  </si>
  <si>
    <t>AD 003</t>
  </si>
  <si>
    <t>Karta ewidencji czasu pracy pracownika</t>
  </si>
  <si>
    <t>35.</t>
  </si>
  <si>
    <t>PL-08</t>
  </si>
  <si>
    <t>Karta gorączkowa niemowlęcia</t>
  </si>
  <si>
    <t>36.</t>
  </si>
  <si>
    <t>PL-07</t>
  </si>
  <si>
    <t>Karta gorączkowa ogólna</t>
  </si>
  <si>
    <t>37.</t>
  </si>
  <si>
    <t>PL-09</t>
  </si>
  <si>
    <t>Karta gorączkowa położnicza- ODDZ.GIN-POŁ</t>
  </si>
  <si>
    <t>38.</t>
  </si>
  <si>
    <t>F 0055</t>
  </si>
  <si>
    <t>Karta konsultacji</t>
  </si>
  <si>
    <t>39.</t>
  </si>
  <si>
    <t>F 0057 DZIEC.</t>
  </si>
  <si>
    <t>Karta laboratoryjna badania moczu/ oddz. dziec.</t>
  </si>
  <si>
    <t>40.</t>
  </si>
  <si>
    <t>41.</t>
  </si>
  <si>
    <t>PL-39 A</t>
  </si>
  <si>
    <t xml:space="preserve">karta medycznych czynności ratunkowych zał. nr 4 </t>
  </si>
  <si>
    <t>42.</t>
  </si>
  <si>
    <t>PL-31</t>
  </si>
  <si>
    <t>Karta noworodka</t>
  </si>
  <si>
    <t>43.</t>
  </si>
  <si>
    <t>PL-11A</t>
  </si>
  <si>
    <t>Karta obserwacji - SOR</t>
  </si>
  <si>
    <t>44.</t>
  </si>
  <si>
    <t>Pr 11 ZKZS-Z.01</t>
  </si>
  <si>
    <t xml:space="preserve">karta obserwacji centralnego dostępu żylnego </t>
  </si>
  <si>
    <t>45.</t>
  </si>
  <si>
    <t>PL-11</t>
  </si>
  <si>
    <t>Karta obserwacji lekarskich</t>
  </si>
  <si>
    <t>46.</t>
  </si>
  <si>
    <t>Pr 37.Z-09</t>
  </si>
  <si>
    <t>Karta obserwacji pacjenta, u którego przetaczana jest krew lub jej składniki</t>
  </si>
  <si>
    <t>47.</t>
  </si>
  <si>
    <t>PL-12</t>
  </si>
  <si>
    <t>Karta obserwacji porodu (ODDZ.GIN-POŁ zał. nr 2)</t>
  </si>
  <si>
    <t>A3 jednostr.</t>
  </si>
  <si>
    <t>48.</t>
  </si>
  <si>
    <t>PL-23</t>
  </si>
  <si>
    <t>Karta obserwacji skóry noworodka 1-4 doby</t>
  </si>
  <si>
    <t>49.</t>
  </si>
  <si>
    <t>Pr 11 ZKZS-Z.03</t>
  </si>
  <si>
    <t>Karta obserwacji wkłuć obwodowych</t>
  </si>
  <si>
    <t>50.</t>
  </si>
  <si>
    <t>F 0101</t>
  </si>
  <si>
    <t>Karta obserwacji wybranych parametrów</t>
  </si>
  <si>
    <t>51.</t>
  </si>
  <si>
    <t>PL-43</t>
  </si>
  <si>
    <t>52.</t>
  </si>
  <si>
    <t>PP-07</t>
  </si>
  <si>
    <t>Karta opieki pielęgniarskiej - ODDZ. WEW.</t>
  </si>
  <si>
    <t xml:space="preserve">A3 dwustr. </t>
  </si>
  <si>
    <t>53.</t>
  </si>
  <si>
    <t>PP-08</t>
  </si>
  <si>
    <t>Karta opieki pielęgniarskiej  ODDZ.DZIECIĘCY</t>
  </si>
  <si>
    <t>54.</t>
  </si>
  <si>
    <t>PP-09</t>
  </si>
  <si>
    <t>Karta opieki pielęgniarskiej - ODDZ.NOWORODKOWY</t>
  </si>
  <si>
    <t>55.</t>
  </si>
  <si>
    <t>PP-19</t>
  </si>
  <si>
    <t>Karta opieki pielęgniarskiej o/rehabilitacyjnego</t>
  </si>
  <si>
    <t>56.</t>
  </si>
  <si>
    <t>PP-04</t>
  </si>
  <si>
    <t>Karta opieki pielęgniarskiej -ODDZ. CHIR.</t>
  </si>
  <si>
    <t>57.</t>
  </si>
  <si>
    <t>PP-11</t>
  </si>
  <si>
    <t>Karta opieki pielęgniarskiej- ODDZ.POŁ-GIN</t>
  </si>
  <si>
    <t>58.</t>
  </si>
  <si>
    <t>PP-05</t>
  </si>
  <si>
    <t>Karta opieki pielęgniarskiej.ODDZ. AiIT</t>
  </si>
  <si>
    <t>59.</t>
  </si>
  <si>
    <t>PP-20</t>
  </si>
  <si>
    <t>Karta pielęgnacji pacjenta SOR</t>
  </si>
  <si>
    <t>60.</t>
  </si>
  <si>
    <t>Pr 57. Z-01</t>
  </si>
  <si>
    <t>karta pielęgnacji pacjenta z odleżynami</t>
  </si>
  <si>
    <t>61.</t>
  </si>
  <si>
    <t>PL-14</t>
  </si>
  <si>
    <t>Karta położnicza</t>
  </si>
  <si>
    <t>62.</t>
  </si>
  <si>
    <t>F 0144 O/REH</t>
  </si>
  <si>
    <t>Karta pracy psychologicznej z pacjentem</t>
  </si>
  <si>
    <t>63.</t>
  </si>
  <si>
    <t>Pr 55. Z-01(wyd2)</t>
  </si>
  <si>
    <t>Karta praw i obowiązków pacjenta</t>
  </si>
  <si>
    <t>64.</t>
  </si>
  <si>
    <t>PL-51</t>
  </si>
  <si>
    <t>Karta przebiegu realizacji programu rehabilitacji</t>
  </si>
  <si>
    <t>65.</t>
  </si>
  <si>
    <t>Pr.33 Z-01</t>
  </si>
  <si>
    <t>Karta skierowania zwlok do chlodni</t>
  </si>
  <si>
    <t>66.</t>
  </si>
  <si>
    <t>F 0143 O/REH</t>
  </si>
  <si>
    <t>Karta terapii logopedycznej</t>
  </si>
  <si>
    <t>67.</t>
  </si>
  <si>
    <t>F 0003 NOWOR.</t>
  </si>
  <si>
    <t>Karta uodpornienia/ Oddz. Nowor.</t>
  </si>
  <si>
    <t>68.</t>
  </si>
  <si>
    <t>F 0071</t>
  </si>
  <si>
    <t>Karta urodzenia</t>
  </si>
  <si>
    <t>69.</t>
  </si>
  <si>
    <t>PL-49 ZOL/ZOP</t>
  </si>
  <si>
    <t xml:space="preserve">Karta usprawniania pacjenta </t>
  </si>
  <si>
    <t>70.</t>
  </si>
  <si>
    <t>F 0023</t>
  </si>
  <si>
    <t>Karta wyników badań laboratoryjnych-POR.DIABET.</t>
  </si>
  <si>
    <t>A4 jednostronne</t>
  </si>
  <si>
    <t>71.</t>
  </si>
  <si>
    <t>F 0024</t>
  </si>
  <si>
    <t>Karta wyników dodatkowych badań laboratoryjnych-POR. DIAB.</t>
  </si>
  <si>
    <t>72.</t>
  </si>
  <si>
    <t>F 0120 ZLU</t>
  </si>
  <si>
    <t>Karta zabiegów /ZLU</t>
  </si>
  <si>
    <t>A5jednostr.</t>
  </si>
  <si>
    <t>73.</t>
  </si>
  <si>
    <t>MZ-2015</t>
  </si>
  <si>
    <t>Karta zgonu (karta statystyczna do karty zgonu)</t>
  </si>
  <si>
    <t>74.</t>
  </si>
  <si>
    <t>PL-50</t>
  </si>
  <si>
    <t>Karta zleceń  - SOR</t>
  </si>
  <si>
    <t>75.</t>
  </si>
  <si>
    <t>PL-44</t>
  </si>
  <si>
    <t xml:space="preserve">Karta zleceń i realizacji zabiegów fizjoterapeutycznych </t>
  </si>
  <si>
    <t>76.</t>
  </si>
  <si>
    <t>PL-17</t>
  </si>
  <si>
    <t>Karta zleceń lekarskich oddziału AiIT</t>
  </si>
  <si>
    <t>77.</t>
  </si>
  <si>
    <t>PL-18</t>
  </si>
  <si>
    <t>Karta znieczulenia SP ZOZ Krotoszyn</t>
  </si>
  <si>
    <t>78.</t>
  </si>
  <si>
    <t>F 0096 POŁ-GIN</t>
  </si>
  <si>
    <t>Kontrola czynności serca płodu i ciś.tętniczego krwi ciężarnej- ODDZ.GIN-POŁ</t>
  </si>
  <si>
    <t xml:space="preserve">A4 dwustr. </t>
  </si>
  <si>
    <t>79.</t>
  </si>
  <si>
    <t>F 0151</t>
  </si>
  <si>
    <t>kontrola poziomu cukru we krwi</t>
  </si>
  <si>
    <t>80.</t>
  </si>
  <si>
    <t>AD 005</t>
  </si>
  <si>
    <t>LISTA OBECNOŚCI W PRACY</t>
  </si>
  <si>
    <t>81.</t>
  </si>
  <si>
    <t>Instr.2 Dz.G.A</t>
  </si>
  <si>
    <t xml:space="preserve">Magazyn wyda </t>
  </si>
  <si>
    <t>82.</t>
  </si>
  <si>
    <t>F 01 ZPDO</t>
  </si>
  <si>
    <t xml:space="preserve">Miesięczne zestawienie badań wykonanych w ZPDO </t>
  </si>
  <si>
    <t>83.</t>
  </si>
  <si>
    <t>PP-12</t>
  </si>
  <si>
    <t>Obserwacje pielęgniarskie</t>
  </si>
  <si>
    <t>84.</t>
  </si>
  <si>
    <t>F 0127 ZLU</t>
  </si>
  <si>
    <t>Ocena rozwoju ruchowego dziecka poniżej 1 roku życia</t>
  </si>
  <si>
    <t>85.</t>
  </si>
  <si>
    <t>F 0146</t>
  </si>
  <si>
    <t>Ocena ryzyka związanego ze stanem odżywienia (nutritional risk score, nrs)</t>
  </si>
  <si>
    <t>86.</t>
  </si>
  <si>
    <t>F 0163</t>
  </si>
  <si>
    <t>OKK</t>
  </si>
  <si>
    <t>87.</t>
  </si>
  <si>
    <t>PP-17</t>
  </si>
  <si>
    <r>
      <t>Plan pielęgnowania i karta czynności pielęgnacyjnych ZOL/ZOP zał nr 3</t>
    </r>
    <r>
      <rPr>
        <b/>
        <sz val="9"/>
        <color indexed="10"/>
        <rFont val="Arial"/>
        <family val="2"/>
      </rPr>
      <t>- bloczki nie klejone</t>
    </r>
  </si>
  <si>
    <t>88.</t>
  </si>
  <si>
    <t>AD 006</t>
  </si>
  <si>
    <t>Polecenie wyjazdu służbowego</t>
  </si>
  <si>
    <t>89.</t>
  </si>
  <si>
    <t>PL-44A</t>
  </si>
  <si>
    <t>Program rehabilitacji</t>
  </si>
  <si>
    <t>90.</t>
  </si>
  <si>
    <t>AD 051</t>
  </si>
  <si>
    <t>Prośba (wydanie dokumentacji medycznej)</t>
  </si>
  <si>
    <t>91.</t>
  </si>
  <si>
    <t>Pr 48. Z-03</t>
  </si>
  <si>
    <t>Protokół pielęgniarki operacyjnej- SALA PORODOWA, BLOK OPER.</t>
  </si>
  <si>
    <t>92.</t>
  </si>
  <si>
    <t>PL-18A</t>
  </si>
  <si>
    <t>Protokół przekazania chorego operowanego</t>
  </si>
  <si>
    <t>93.</t>
  </si>
  <si>
    <t>Zarz.Dyr.17/03</t>
  </si>
  <si>
    <t>Protokół przekazania pacjenta</t>
  </si>
  <si>
    <t>A5dwustr.</t>
  </si>
  <si>
    <t>94.</t>
  </si>
  <si>
    <t>PL-40</t>
  </si>
  <si>
    <t>Przedoperacyjna ankieta anestezjologiczna</t>
  </si>
  <si>
    <t>95.</t>
  </si>
  <si>
    <t>AD 001</t>
  </si>
  <si>
    <t>Roczna karta ewidencji obecności w pracy</t>
  </si>
  <si>
    <t>96.</t>
  </si>
  <si>
    <t>AD 076</t>
  </si>
  <si>
    <t>Rozkład pracy dla pielęgniarek, salowych</t>
  </si>
  <si>
    <t>97.</t>
  </si>
  <si>
    <t>PL-46</t>
  </si>
  <si>
    <t>Skala ASIA-Standardowa klasyfikacja neurologiczna uszkodzeń rdzenia kręgowego</t>
  </si>
  <si>
    <t>98.</t>
  </si>
  <si>
    <t>F 0165</t>
  </si>
  <si>
    <t>Skala Bartel - ZOL-ZOP</t>
  </si>
  <si>
    <t>99.</t>
  </si>
  <si>
    <t>F 0162 -O/REH</t>
  </si>
  <si>
    <t>Skala Lovetta</t>
  </si>
  <si>
    <t>100.</t>
  </si>
  <si>
    <t>PL46A</t>
  </si>
  <si>
    <t>Skale oceny pacjenta - o.reh</t>
  </si>
  <si>
    <t>101.</t>
  </si>
  <si>
    <t>S-07</t>
  </si>
  <si>
    <t xml:space="preserve">Skierowanie do poradni specjalistycznej </t>
  </si>
  <si>
    <t>102.</t>
  </si>
  <si>
    <t>S-20-ZPDO</t>
  </si>
  <si>
    <t>Skierowanie do pracowni diagnostycznej /rtg, usg, endosk./</t>
  </si>
  <si>
    <t>103.</t>
  </si>
  <si>
    <t>S-22-ZPDO</t>
  </si>
  <si>
    <t>Skierowanie do pracowni rezonansu magnetycznego /tomografii komputerowej</t>
  </si>
  <si>
    <t>104.</t>
  </si>
  <si>
    <t>S-01</t>
  </si>
  <si>
    <t>Skierowanie do szpitala /informacja dla lekarza kierującego</t>
  </si>
  <si>
    <t>105.</t>
  </si>
  <si>
    <t>106.</t>
  </si>
  <si>
    <t>S-16-LC</t>
  </si>
  <si>
    <t>Skierowanie na badania laboratoryjne</t>
  </si>
  <si>
    <t>107.</t>
  </si>
  <si>
    <t>108.</t>
  </si>
  <si>
    <t>Pr 25. Z-02</t>
  </si>
  <si>
    <t xml:space="preserve">Spis rzeczy (garderoby) pacjenta (kwit depozytowt)  </t>
  </si>
  <si>
    <t>109.</t>
  </si>
  <si>
    <t>F 0098 ZPDO (Instr.6 Z-01)</t>
  </si>
  <si>
    <t>świadoma zgoda pacjenta na wykonanie badania tomografii komputerowej</t>
  </si>
  <si>
    <t>110.</t>
  </si>
  <si>
    <t>F 0160</t>
  </si>
  <si>
    <t>Świadoma zgoda pacjenta na zabieg operacyjny / badanie diagnostyczne</t>
  </si>
  <si>
    <t>A4dwustronna</t>
  </si>
  <si>
    <t>111.</t>
  </si>
  <si>
    <t>F 0014A</t>
  </si>
  <si>
    <t>Upoważnienie - do odbioru dokumentacji</t>
  </si>
  <si>
    <t>112.</t>
  </si>
  <si>
    <t>F 0112 AOS</t>
  </si>
  <si>
    <t>Waga pacjenta- POR.DIABET.</t>
  </si>
  <si>
    <t>113.</t>
  </si>
  <si>
    <t>F 0113 AOS</t>
  </si>
  <si>
    <t>Wkładka do historii choroby (diabetologia)</t>
  </si>
  <si>
    <t>114.</t>
  </si>
  <si>
    <t>AD 071</t>
  </si>
  <si>
    <t>Wniosek o udzielenie pożyczki PKZP</t>
  </si>
  <si>
    <t>115.</t>
  </si>
  <si>
    <t>AD 009</t>
  </si>
  <si>
    <t>wniosek o udzielenie urlopu</t>
  </si>
  <si>
    <t>116.</t>
  </si>
  <si>
    <t>W-25-LC</t>
  </si>
  <si>
    <t>Wynik badania - krew obwodowa</t>
  </si>
  <si>
    <t>117.</t>
  </si>
  <si>
    <t>W-26-LC</t>
  </si>
  <si>
    <t>Wynik badania- czynnik reumatoidalny-RF</t>
  </si>
  <si>
    <t>118.</t>
  </si>
  <si>
    <t>W-03-LC</t>
  </si>
  <si>
    <t>Wynik badania laboratoryjnego / pusty /</t>
  </si>
  <si>
    <t>A6jednostr.</t>
  </si>
  <si>
    <t>119.</t>
  </si>
  <si>
    <t>W-11-LC</t>
  </si>
  <si>
    <t>Wynik badania laboratoryjnego- IgE CAŁKOWITE</t>
  </si>
  <si>
    <t>120.</t>
  </si>
  <si>
    <t>W-05-LC</t>
  </si>
  <si>
    <t>Wynik badania laboratoryjnego- seromukoid</t>
  </si>
  <si>
    <t>121.</t>
  </si>
  <si>
    <t>W-24-LC</t>
  </si>
  <si>
    <t>Wynik badania- mocz</t>
  </si>
  <si>
    <t>122.</t>
  </si>
  <si>
    <t>W-19-LC</t>
  </si>
  <si>
    <t xml:space="preserve">Wynik badania poziomu hormonów płciowych </t>
  </si>
  <si>
    <t>123.</t>
  </si>
  <si>
    <t>F 0145</t>
  </si>
  <si>
    <r>
      <t xml:space="preserve">Wynik badania psychologicznego - </t>
    </r>
    <r>
      <rPr>
        <b/>
        <sz val="9"/>
        <color indexed="10"/>
        <rFont val="Arial"/>
        <family val="2"/>
      </rPr>
      <t>bloczki nie klejone</t>
    </r>
  </si>
  <si>
    <t>124.</t>
  </si>
  <si>
    <t>W-23-LC</t>
  </si>
  <si>
    <t>Wynik badania-glukoza we krwi</t>
  </si>
  <si>
    <t>125.</t>
  </si>
  <si>
    <t>F 0097 POŁ-GIN</t>
  </si>
  <si>
    <t>Wyniki badań laboratoryjnych-ODDZ.GIN-POŁ</t>
  </si>
  <si>
    <t>126.</t>
  </si>
  <si>
    <t>F 0021</t>
  </si>
  <si>
    <t>Wyniki laboratoryjne- Oddz. Nowor.</t>
  </si>
  <si>
    <t>127.</t>
  </si>
  <si>
    <t>W-20-LC</t>
  </si>
  <si>
    <t>Wywiad do grupy krwi i przeciwciał</t>
  </si>
  <si>
    <t>128.</t>
  </si>
  <si>
    <t>F 0152</t>
  </si>
  <si>
    <t>Wywiad epidemiologiczny</t>
  </si>
  <si>
    <t>129.</t>
  </si>
  <si>
    <t>Pr 37. Z-01</t>
  </si>
  <si>
    <t>Zamówienie indywidualne na krew i jej składniki</t>
  </si>
  <si>
    <t>130.</t>
  </si>
  <si>
    <t>F 0025</t>
  </si>
  <si>
    <t xml:space="preserve">Zapotrzebowanie na leki nr……… </t>
  </si>
  <si>
    <t>131.</t>
  </si>
  <si>
    <t>F 0025a</t>
  </si>
  <si>
    <t>132.</t>
  </si>
  <si>
    <t>F 0153</t>
  </si>
  <si>
    <t>zaswiadczenie o przeprowadzonym lekarskim badaniu kwalifikacyjnym</t>
  </si>
  <si>
    <t>133.</t>
  </si>
  <si>
    <t>F 0028</t>
  </si>
  <si>
    <t xml:space="preserve">Zaświadczenie lekarskie </t>
  </si>
  <si>
    <t>134.</t>
  </si>
  <si>
    <t>PP-13</t>
  </si>
  <si>
    <t>Zbiorcza uproszczona ocena stanu chorego i efektywności opieki  (ZOP)</t>
  </si>
  <si>
    <t>135.</t>
  </si>
  <si>
    <t>Pr 37. Z-03</t>
  </si>
  <si>
    <t>Zlecenie na badanie grupy krwi</t>
  </si>
  <si>
    <t>136.</t>
  </si>
  <si>
    <t>Pr 37. Z-05</t>
  </si>
  <si>
    <t>Zlecenie na krew do pilnej transfuzji</t>
  </si>
  <si>
    <t>137.</t>
  </si>
  <si>
    <t>F 0079</t>
  </si>
  <si>
    <t>Zlecenie na transport sanitarny</t>
  </si>
  <si>
    <t>A5 jednostr</t>
  </si>
  <si>
    <t>138.</t>
  </si>
  <si>
    <t>Pr 37. Z-02</t>
  </si>
  <si>
    <r>
      <t>Zlecenie na wykonanie badań immunohematologicznych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kwalifikujących do podania Immunoglobuliny ANTY-D</t>
    </r>
  </si>
  <si>
    <t>139.</t>
  </si>
  <si>
    <t>Pr 37. Z-04</t>
  </si>
  <si>
    <t xml:space="preserve">Zlecenie na wykonanie próby zgodności </t>
  </si>
  <si>
    <t>S-17-LC</t>
  </si>
  <si>
    <t>Zlecenie wykonania badań mikrobiologicznych w pracowni bakteriologicznej SP ZOZ Krotoszyn</t>
  </si>
  <si>
    <t>F 0089</t>
  </si>
  <si>
    <t xml:space="preserve">Zlecenie wykonania konsultacji </t>
  </si>
  <si>
    <t>Wymagania dotyczące druków:</t>
  </si>
  <si>
    <t>1.Bloczek powinien zawierć 100 kartek.</t>
  </si>
  <si>
    <t>2. Oznakowanie druków zgodnie z kolumną nr 2 (symbol) w dolnym lewym lub prawym rogu .</t>
  </si>
  <si>
    <t>3. Bloczki przekładane przekładką.</t>
  </si>
  <si>
    <t>Karta oceny realizacji przebiegu programu rehabilitacji</t>
  </si>
  <si>
    <t>5. Druk - pozycja 10. Historia choroby (szpital) -na papierze offsetowym o gramaturze 140g/m2</t>
  </si>
  <si>
    <t>Z-01</t>
  </si>
  <si>
    <t>Zlecenie wykonania sterylizacji</t>
  </si>
  <si>
    <t xml:space="preserve">Załącznik 2  -  FORMULARZ CENOWY </t>
  </si>
  <si>
    <t>Pakiet nr 2 - Księgi medyczne</t>
  </si>
  <si>
    <t>Oznaczenie dokumentacji</t>
  </si>
  <si>
    <t>L.p.</t>
  </si>
  <si>
    <t>Nazwa książki</t>
  </si>
  <si>
    <t xml:space="preserve">Ilość </t>
  </si>
  <si>
    <t>Format/ilośćstron/kartek</t>
  </si>
  <si>
    <t>RAZEM</t>
  </si>
  <si>
    <t>Wymagania dotyczące wszystkich ksiąg/ książek:</t>
  </si>
  <si>
    <t>1. Twarda oprawa</t>
  </si>
  <si>
    <t>2. Szyte nićmi i klejone.</t>
  </si>
  <si>
    <t>3. Numeracja stron.</t>
  </si>
  <si>
    <t>K.005</t>
  </si>
  <si>
    <t xml:space="preserve">Księga fenyloketonuria hypotyreoza / Oddz. Nowor./ </t>
  </si>
  <si>
    <t>A4 / 60 kartek, pionowa</t>
  </si>
  <si>
    <t>K.010</t>
  </si>
  <si>
    <t xml:space="preserve">Księga badań grup krwi </t>
  </si>
  <si>
    <t>A4/ 200 kartek, pozioma</t>
  </si>
  <si>
    <t>K.011</t>
  </si>
  <si>
    <t>Książka badań przeciwciał  i kwalifikacji do podania immunoglobuliny anty-D</t>
  </si>
  <si>
    <t>A4 / 200 kartek, pozioma</t>
  </si>
  <si>
    <t>K.014</t>
  </si>
  <si>
    <t>Księga ewidencji dializ</t>
  </si>
  <si>
    <t>A4 / 100 kartek, pozioma</t>
  </si>
  <si>
    <t>K.020</t>
  </si>
  <si>
    <t>K.022</t>
  </si>
  <si>
    <t xml:space="preserve">Księga pracowni hematologicznej II </t>
  </si>
  <si>
    <t>A4 / 200 kartek, pionowa</t>
  </si>
  <si>
    <t>K.023</t>
  </si>
  <si>
    <t xml:space="preserve">Księga hemodializ </t>
  </si>
  <si>
    <t>K.029</t>
  </si>
  <si>
    <t>Książka kontroli środków odurzających i psychotropowych</t>
  </si>
  <si>
    <t>K.031</t>
  </si>
  <si>
    <t>Księga noworodków</t>
  </si>
  <si>
    <t>A4 / 350 kartek, pozioma</t>
  </si>
  <si>
    <t>K.032</t>
  </si>
  <si>
    <t xml:space="preserve">Księga odbioru wyników badań (L.C.) </t>
  </si>
  <si>
    <t>A4 / 100 kartek, pionowa</t>
  </si>
  <si>
    <t>K.036</t>
  </si>
  <si>
    <t>Księga pracowni immunochemicznej I</t>
  </si>
  <si>
    <t>K.038</t>
  </si>
  <si>
    <t xml:space="preserve">Księga pracowni analitycznej - bad. Moczu </t>
  </si>
  <si>
    <t>K.039</t>
  </si>
  <si>
    <t>Księga pracowni analitycznej CARDIAC</t>
  </si>
  <si>
    <t>K.040</t>
  </si>
  <si>
    <t xml:space="preserve">Księga pracowni analitycznej hormony tarczycy </t>
  </si>
  <si>
    <t>K.041</t>
  </si>
  <si>
    <t>K.046</t>
  </si>
  <si>
    <t>Księga profilaktyka konfliktu Rh - GIN-POŁ.</t>
  </si>
  <si>
    <t>K.047</t>
  </si>
  <si>
    <t xml:space="preserve">Książka prób zgodności </t>
  </si>
  <si>
    <t>K.049</t>
  </si>
  <si>
    <t>Księga pracowni immunochemicznej II</t>
  </si>
  <si>
    <t>K.050</t>
  </si>
  <si>
    <t>Księga raportów lekarskich</t>
  </si>
  <si>
    <t>K.053</t>
  </si>
  <si>
    <t>Książka transfuzyjna</t>
  </si>
  <si>
    <t>K.061</t>
  </si>
  <si>
    <t>Księga przyjęć - AOS</t>
  </si>
  <si>
    <t>K.062</t>
  </si>
  <si>
    <t>Księga główna przyjęć i wypisów</t>
  </si>
  <si>
    <t>A3 / 100 kartek, pozioma</t>
  </si>
  <si>
    <t>K.063</t>
  </si>
  <si>
    <t>Księga chorych oddzialu</t>
  </si>
  <si>
    <t>K.064</t>
  </si>
  <si>
    <t>Księga raportów pielęgniarskich</t>
  </si>
  <si>
    <t>K.065</t>
  </si>
  <si>
    <t xml:space="preserve">Księga zabiegów </t>
  </si>
  <si>
    <t>K.070</t>
  </si>
  <si>
    <t>K.071</t>
  </si>
  <si>
    <t>Księga bloku operacyjnego</t>
  </si>
  <si>
    <t>A4 samokopia - dwa kol.  / 100 kartek, pionowa</t>
  </si>
  <si>
    <t>K.073</t>
  </si>
  <si>
    <t>księga ewidencji pacjentów w pracowni endoskopii</t>
  </si>
  <si>
    <t>K.079</t>
  </si>
  <si>
    <t>Księga pracowni  bakteriologicznej</t>
  </si>
  <si>
    <t>2/3 A3/ 200 kartek,               29cm x 29cm</t>
  </si>
  <si>
    <t>K.081</t>
  </si>
  <si>
    <t>Księga pracowni diagnostycznej np.: usg,rtg,tk,mm</t>
  </si>
  <si>
    <t>K.082</t>
  </si>
  <si>
    <t xml:space="preserve">Księga Sali porodowej </t>
  </si>
  <si>
    <t>K.084</t>
  </si>
  <si>
    <t>Księga zabiegów leczniczych ZLU</t>
  </si>
  <si>
    <t>A3/200 kartek, pozioma</t>
  </si>
  <si>
    <t>K.089</t>
  </si>
  <si>
    <t>Skorowidz do księgi głównej szpitala</t>
  </si>
  <si>
    <t>2/3 A4, pionowa</t>
  </si>
  <si>
    <t>K.090</t>
  </si>
  <si>
    <t>Księga odmów, przyjęć i porad ambulatoryjnych</t>
  </si>
  <si>
    <t>K.091</t>
  </si>
  <si>
    <t>Księga porad ambulatoryjnych POZ</t>
  </si>
  <si>
    <t>K.092</t>
  </si>
  <si>
    <t>K.093</t>
  </si>
  <si>
    <t>Księga wyjazdów - transporty sanitarne</t>
  </si>
  <si>
    <t>K.094</t>
  </si>
  <si>
    <t xml:space="preserve">Książka ewidencji grup krwi </t>
  </si>
  <si>
    <t>K.098</t>
  </si>
  <si>
    <t>Ksiega obserwacji miejsca operowanego</t>
  </si>
  <si>
    <t>A4/100 kartek, pionowa</t>
  </si>
  <si>
    <t>4. Strona tytułowa - wg wzoru załączonego w wersji elektronicznej - umieszczana jest na okładce</t>
  </si>
  <si>
    <t>5. Druki powinny być wykonane na papierze offsetowym o gramaturze 80g/m2.</t>
  </si>
  <si>
    <t>6. Dotyczy: K.071 - Księga Bloku operacyjnego - samokopiująca, 200 kartek: kartka kopii ma taką samą numerację jak oryginał (co daje w sumie 100 stron), 
kopia koloru jasnozielonego, perforowana.</t>
  </si>
  <si>
    <r>
      <t xml:space="preserve">A5 </t>
    </r>
    <r>
      <rPr>
        <sz val="8"/>
        <color indexed="12"/>
        <rFont val="Arial"/>
        <family val="2"/>
      </rPr>
      <t>samokopia</t>
    </r>
  </si>
  <si>
    <t>A4 / sztywna dwustr.na kartonie</t>
  </si>
  <si>
    <r>
      <t xml:space="preserve">A4 </t>
    </r>
    <r>
      <rPr>
        <sz val="8"/>
        <color indexed="12"/>
        <rFont val="Arial"/>
        <family val="2"/>
      </rPr>
      <t>samokopia</t>
    </r>
  </si>
  <si>
    <t>A4 dwustronna sztywna na kartonie</t>
  </si>
  <si>
    <r>
      <t xml:space="preserve">A5 </t>
    </r>
    <r>
      <rPr>
        <sz val="8"/>
        <color indexed="12"/>
        <rFont val="Arial CE"/>
        <family val="2"/>
      </rPr>
      <t>samokopia</t>
    </r>
  </si>
  <si>
    <t>A4, SZTYWNA, dwustr. Na kartonie</t>
  </si>
  <si>
    <r>
      <t xml:space="preserve">A5 bl </t>
    </r>
    <r>
      <rPr>
        <sz val="8"/>
        <color indexed="12"/>
        <rFont val="Arial"/>
        <family val="2"/>
      </rPr>
      <t>samokopia</t>
    </r>
  </si>
  <si>
    <r>
      <t xml:space="preserve">A4 bl </t>
    </r>
    <r>
      <rPr>
        <sz val="8"/>
        <color indexed="12"/>
        <rFont val="Arial"/>
        <family val="2"/>
      </rPr>
      <t>samokopia</t>
    </r>
  </si>
  <si>
    <r>
      <t>Księga przyjęć - por. G-P.</t>
    </r>
    <r>
      <rPr>
        <sz val="11"/>
        <color indexed="18"/>
        <rFont val="Arial"/>
        <family val="2"/>
      </rPr>
      <t xml:space="preserve"> </t>
    </r>
  </si>
  <si>
    <t>A4, 80 kartek,  2 otwory na środku - do segreg., zszywana zszywaczami</t>
  </si>
  <si>
    <t xml:space="preserve"> A4 MZF-50, 80 kartek numeracja + otwory do przesznurowania</t>
  </si>
  <si>
    <t xml:space="preserve">Księga pracowni biochemicznej </t>
  </si>
  <si>
    <r>
      <t xml:space="preserve">A4 nr 100 kartek, numeracja stron, </t>
    </r>
    <r>
      <rPr>
        <sz val="8"/>
        <color indexed="10"/>
        <rFont val="Arial"/>
        <family val="2"/>
      </rPr>
      <t>otwory do przesznurowania, pionowa</t>
    </r>
  </si>
  <si>
    <t>Księga pracowni diagnostycznej - pracownia 
endoskopowa</t>
  </si>
  <si>
    <t>Księga dysponenta zespołów ratownictwa
 medycznego</t>
  </si>
  <si>
    <t>6. Druki - pozycja nr: 34,66,94 - wykonane na kartonie</t>
  </si>
  <si>
    <t>4. Druki powinny być wykonane na papierze offsetowym o gramaturze 80g/m2</t>
  </si>
  <si>
    <t>7. Na drukach z pakietu nr 1 ma być wykonany nadruk w kolorze czarnym na papierze w kolorze białym. Niektóre druki Zamawiającego posiadają kolorowy logotyp (logo), 
ale należy je drukować w skali szarości. Niewielka część druków posiada tabele, w których pojedyncze wiersze są zacienione też w skali szarości.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</si>
</sst>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0;[Red]0.00"/>
    <numFmt numFmtId="169" formatCode="0;[Red]0"/>
    <numFmt numFmtId="170" formatCode="0.000;[Red]0.000"/>
    <numFmt numFmtId="171" formatCode="#,##0.00;[Red]#,##0.00"/>
    <numFmt numFmtId="172" formatCode="0.0000;[Red]0.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#,##0.00\ &quot;zł&quot;"/>
    <numFmt numFmtId="182" formatCode="#,##0.00_ ;[Red]\-#,##0.00\ "/>
    <numFmt numFmtId="183" formatCode="0.0000"/>
    <numFmt numFmtId="184" formatCode="#,##0.0000"/>
    <numFmt numFmtId="185" formatCode="#,##0.0000\ &quot;zł&quot;;[Red]\-#,##0.0000\ &quot;zł&quot;"/>
    <numFmt numFmtId="186" formatCode="#,##0.000"/>
    <numFmt numFmtId="187" formatCode="#,##0.0"/>
    <numFmt numFmtId="188" formatCode="#\ ?/?"/>
    <numFmt numFmtId="189" formatCode="0.000"/>
    <numFmt numFmtId="190" formatCode="[$-415]d\ mmmm\ yyyy"/>
    <numFmt numFmtId="191" formatCode="#,##0.0000_ ;[Red]\-#,##0.0000\ "/>
    <numFmt numFmtId="192" formatCode="#,##0.0000\ [$€-1];[Red]\-#,##0.0000\ [$€-1]"/>
    <numFmt numFmtId="193" formatCode="[$€-2]\ #,##0.00_);[Red]\([$€-2]\ #,##0.00\)"/>
    <numFmt numFmtId="194" formatCode="#,##0.0000\ &quot;zł&quot;"/>
    <numFmt numFmtId="195" formatCode="0.0%"/>
    <numFmt numFmtId="196" formatCode="#,##0.000\ &quot;zł&quot;;[Red]\-#,##0.000\ &quot;zł&quot;"/>
    <numFmt numFmtId="197" formatCode="#,##0\ [$€-1];[Red]\-#,##0\ [$€-1]"/>
    <numFmt numFmtId="198" formatCode="#,##0.00_ ;\-#,##0.00\ "/>
    <numFmt numFmtId="199" formatCode="#,##0\ &quot;zł&quot;"/>
    <numFmt numFmtId="200" formatCode="_(* #,##0.00_);_(* \(#,##0.00\);_(* &quot;-&quot;??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&quot;$&quot;* #,##0_);_(&quot;$&quot;* \(#,##0\);_(&quot;$&quot;* &quot;-&quot;_);_(@_)"/>
    <numFmt numFmtId="204" formatCode="#,##0.00\ [$€-1];[Red]\-#,##0.00\ [$€-1]"/>
    <numFmt numFmtId="205" formatCode="[$€-2]\ #,##0"/>
    <numFmt numFmtId="206" formatCode="#,##0\ [$€-1]"/>
  </numFmts>
  <fonts count="4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E"/>
      <family val="2"/>
    </font>
    <font>
      <b/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name val="Arial CE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color indexed="12"/>
      <name val="Arial"/>
      <family val="2"/>
    </font>
    <font>
      <b/>
      <sz val="8"/>
      <name val="Arial CE"/>
      <family val="2"/>
    </font>
    <font>
      <sz val="8"/>
      <color indexed="12"/>
      <name val="Arial CE"/>
      <family val="2"/>
    </font>
    <font>
      <sz val="11"/>
      <name val="Arial"/>
      <family val="2"/>
    </font>
    <font>
      <sz val="11"/>
      <color indexed="1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name val="Arial CE"/>
      <family val="2"/>
    </font>
    <font>
      <sz val="11"/>
      <color indexed="8"/>
      <name val="Arial CE"/>
      <family val="0"/>
    </font>
    <font>
      <sz val="8"/>
      <color indexed="1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33" borderId="0" applyNumberFormat="0" applyBorder="0" applyAlignment="0" applyProtection="0"/>
    <xf numFmtId="0" fontId="4" fillId="12" borderId="1" applyNumberFormat="0" applyAlignment="0" applyProtection="0"/>
    <xf numFmtId="0" fontId="5" fillId="34" borderId="2" applyNumberFormat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35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4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8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49" fontId="22" fillId="0" borderId="11" xfId="0" applyNumberFormat="1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1" fontId="20" fillId="0" borderId="10" xfId="0" applyNumberFormat="1" applyFont="1" applyFill="1" applyBorder="1" applyAlignment="1">
      <alignment wrapText="1"/>
    </xf>
    <xf numFmtId="0" fontId="20" fillId="0" borderId="11" xfId="0" applyFont="1" applyFill="1" applyBorder="1" applyAlignment="1">
      <alignment/>
    </xf>
    <xf numFmtId="49" fontId="20" fillId="0" borderId="11" xfId="0" applyNumberFormat="1" applyFont="1" applyFill="1" applyBorder="1" applyAlignment="1">
      <alignment horizontal="justify" wrapText="1"/>
    </xf>
    <xf numFmtId="0" fontId="20" fillId="0" borderId="11" xfId="0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wrapText="1"/>
    </xf>
    <xf numFmtId="1" fontId="20" fillId="0" borderId="10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 wrapText="1"/>
    </xf>
    <xf numFmtId="0" fontId="20" fillId="0" borderId="11" xfId="0" applyFont="1" applyFill="1" applyBorder="1" applyAlignment="1">
      <alignment horizontal="left" vertical="top" wrapText="1"/>
    </xf>
    <xf numFmtId="1" fontId="19" fillId="0" borderId="10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20" fillId="0" borderId="12" xfId="0" applyNumberFormat="1" applyFont="1" applyFill="1" applyBorder="1" applyAlignment="1">
      <alignment horizontal="justify" wrapText="1"/>
    </xf>
    <xf numFmtId="1" fontId="20" fillId="0" borderId="13" xfId="0" applyNumberFormat="1" applyFont="1" applyFill="1" applyBorder="1" applyAlignment="1">
      <alignment wrapText="1"/>
    </xf>
    <xf numFmtId="49" fontId="22" fillId="0" borderId="14" xfId="0" applyNumberFormat="1" applyFont="1" applyFill="1" applyBorder="1" applyAlignment="1">
      <alignment wrapText="1"/>
    </xf>
    <xf numFmtId="1" fontId="20" fillId="0" borderId="15" xfId="0" applyNumberFormat="1" applyFont="1" applyFill="1" applyBorder="1" applyAlignment="1">
      <alignment wrapText="1"/>
    </xf>
    <xf numFmtId="49" fontId="20" fillId="0" borderId="10" xfId="0" applyNumberFormat="1" applyFont="1" applyFill="1" applyBorder="1" applyAlignment="1">
      <alignment horizontal="justify" wrapText="1"/>
    </xf>
    <xf numFmtId="1" fontId="20" fillId="0" borderId="0" xfId="0" applyNumberFormat="1" applyFont="1" applyFill="1" applyBorder="1" applyAlignment="1">
      <alignment wrapText="1"/>
    </xf>
    <xf numFmtId="49" fontId="22" fillId="0" borderId="1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2" fontId="19" fillId="0" borderId="0" xfId="0" applyNumberFormat="1" applyFont="1" applyFill="1" applyBorder="1" applyAlignment="1">
      <alignment wrapText="1"/>
    </xf>
    <xf numFmtId="1" fontId="19" fillId="0" borderId="0" xfId="0" applyNumberFormat="1" applyFont="1" applyFill="1" applyBorder="1" applyAlignment="1">
      <alignment/>
    </xf>
    <xf numFmtId="0" fontId="28" fillId="0" borderId="0" xfId="0" applyFont="1" applyAlignment="1">
      <alignment horizontal="center"/>
    </xf>
    <xf numFmtId="49" fontId="20" fillId="0" borderId="11" xfId="0" applyNumberFormat="1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20" fillId="0" borderId="16" xfId="0" applyNumberFormat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/>
    </xf>
    <xf numFmtId="0" fontId="30" fillId="0" borderId="0" xfId="93" applyFont="1" applyBorder="1" applyAlignment="1">
      <alignment/>
      <protection/>
    </xf>
    <xf numFmtId="0" fontId="20" fillId="0" borderId="16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/>
    </xf>
    <xf numFmtId="0" fontId="20" fillId="39" borderId="11" xfId="0" applyFont="1" applyFill="1" applyBorder="1" applyAlignment="1">
      <alignment horizontal="center" wrapText="1"/>
    </xf>
    <xf numFmtId="0" fontId="20" fillId="39" borderId="10" xfId="0" applyFont="1" applyFill="1" applyBorder="1" applyAlignment="1">
      <alignment horizontal="center" wrapText="1"/>
    </xf>
    <xf numFmtId="0" fontId="20" fillId="39" borderId="13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 vertical="center" wrapText="1"/>
    </xf>
    <xf numFmtId="2" fontId="20" fillId="39" borderId="10" xfId="0" applyNumberFormat="1" applyFont="1" applyFill="1" applyBorder="1" applyAlignment="1">
      <alignment horizontal="center" vertical="center" wrapText="1"/>
    </xf>
    <xf numFmtId="9" fontId="19" fillId="0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30" fillId="0" borderId="18" xfId="0" applyFont="1" applyBorder="1" applyAlignment="1">
      <alignment/>
    </xf>
    <xf numFmtId="0" fontId="0" fillId="0" borderId="19" xfId="0" applyBorder="1" applyAlignment="1">
      <alignment/>
    </xf>
    <xf numFmtId="49" fontId="19" fillId="0" borderId="10" xfId="0" applyNumberFormat="1" applyFont="1" applyFill="1" applyBorder="1" applyAlignment="1">
      <alignment wrapText="1"/>
    </xf>
    <xf numFmtId="49" fontId="34" fillId="0" borderId="10" xfId="0" applyNumberFormat="1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49" fontId="20" fillId="0" borderId="10" xfId="0" applyNumberFormat="1" applyFont="1" applyFill="1" applyBorder="1" applyAlignment="1">
      <alignment wrapText="1"/>
    </xf>
    <xf numFmtId="49" fontId="34" fillId="10" borderId="10" xfId="0" applyNumberFormat="1" applyFont="1" applyFill="1" applyBorder="1" applyAlignment="1">
      <alignment wrapText="1"/>
    </xf>
    <xf numFmtId="49" fontId="21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0" fontId="38" fillId="0" borderId="10" xfId="0" applyFont="1" applyFill="1" applyBorder="1" applyAlignment="1">
      <alignment wrapText="1"/>
    </xf>
    <xf numFmtId="1" fontId="34" fillId="0" borderId="10" xfId="0" applyNumberFormat="1" applyFont="1" applyFill="1" applyBorder="1" applyAlignment="1">
      <alignment wrapText="1"/>
    </xf>
    <xf numFmtId="0" fontId="34" fillId="10" borderId="10" xfId="0" applyFont="1" applyFill="1" applyBorder="1" applyAlignment="1">
      <alignment wrapText="1"/>
    </xf>
    <xf numFmtId="49" fontId="33" fillId="0" borderId="10" xfId="0" applyNumberFormat="1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49" fontId="29" fillId="1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49" fontId="34" fillId="0" borderId="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horizontal="left"/>
    </xf>
    <xf numFmtId="49" fontId="19" fillId="0" borderId="13" xfId="0" applyNumberFormat="1" applyFont="1" applyFill="1" applyBorder="1" applyAlignment="1">
      <alignment wrapText="1"/>
    </xf>
    <xf numFmtId="49" fontId="34" fillId="0" borderId="13" xfId="0" applyNumberFormat="1" applyFont="1" applyFill="1" applyBorder="1" applyAlignment="1">
      <alignment wrapText="1"/>
    </xf>
    <xf numFmtId="49" fontId="19" fillId="0" borderId="15" xfId="0" applyNumberFormat="1" applyFont="1" applyFill="1" applyBorder="1" applyAlignment="1">
      <alignment wrapText="1"/>
    </xf>
    <xf numFmtId="49" fontId="34" fillId="0" borderId="15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horizontal="left" wrapText="1"/>
    </xf>
    <xf numFmtId="49" fontId="34" fillId="0" borderId="20" xfId="0" applyNumberFormat="1" applyFont="1" applyFill="1" applyBorder="1" applyAlignment="1">
      <alignment wrapText="1"/>
    </xf>
    <xf numFmtId="49" fontId="34" fillId="10" borderId="2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 wrapText="1"/>
    </xf>
    <xf numFmtId="1" fontId="0" fillId="0" borderId="13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 wrapText="1"/>
    </xf>
    <xf numFmtId="1" fontId="0" fillId="0" borderId="15" xfId="0" applyNumberFormat="1" applyFont="1" applyFill="1" applyBorder="1" applyAlignment="1">
      <alignment horizontal="center" wrapText="1"/>
    </xf>
    <xf numFmtId="1" fontId="0" fillId="0" borderId="13" xfId="0" applyNumberFormat="1" applyFont="1" applyFill="1" applyBorder="1" applyAlignment="1">
      <alignment horizontal="center" wrapText="1"/>
    </xf>
    <xf numFmtId="49" fontId="40" fillId="0" borderId="10" xfId="0" applyNumberFormat="1" applyFont="1" applyFill="1" applyBorder="1" applyAlignment="1">
      <alignment horizontal="justify" wrapText="1"/>
    </xf>
    <xf numFmtId="49" fontId="40" fillId="0" borderId="10" xfId="0" applyNumberFormat="1" applyFont="1" applyFill="1" applyBorder="1" applyAlignment="1">
      <alignment wrapText="1"/>
    </xf>
    <xf numFmtId="3" fontId="34" fillId="0" borderId="16" xfId="0" applyNumberFormat="1" applyFont="1" applyFill="1" applyBorder="1" applyAlignment="1">
      <alignment wrapText="1"/>
    </xf>
    <xf numFmtId="49" fontId="42" fillId="0" borderId="10" xfId="0" applyNumberFormat="1" applyFont="1" applyFill="1" applyBorder="1" applyAlignment="1">
      <alignment horizontal="justify" wrapText="1"/>
    </xf>
    <xf numFmtId="49" fontId="42" fillId="0" borderId="10" xfId="0" applyNumberFormat="1" applyFont="1" applyFill="1" applyBorder="1" applyAlignment="1">
      <alignment wrapText="1"/>
    </xf>
    <xf numFmtId="3" fontId="43" fillId="0" borderId="16" xfId="0" applyNumberFormat="1" applyFont="1" applyFill="1" applyBorder="1" applyAlignment="1">
      <alignment wrapText="1"/>
    </xf>
    <xf numFmtId="3" fontId="34" fillId="0" borderId="16" xfId="0" applyNumberFormat="1" applyFont="1" applyFill="1" applyBorder="1" applyAlignment="1">
      <alignment horizontal="left" wrapText="1"/>
    </xf>
    <xf numFmtId="0" fontId="44" fillId="0" borderId="10" xfId="0" applyFont="1" applyFill="1" applyBorder="1" applyAlignment="1">
      <alignment/>
    </xf>
    <xf numFmtId="49" fontId="42" fillId="0" borderId="13" xfId="0" applyNumberFormat="1" applyFont="1" applyFill="1" applyBorder="1" applyAlignment="1">
      <alignment horizontal="justify" wrapText="1"/>
    </xf>
    <xf numFmtId="49" fontId="42" fillId="0" borderId="13" xfId="0" applyNumberFormat="1" applyFont="1" applyFill="1" applyBorder="1" applyAlignment="1">
      <alignment wrapText="1"/>
    </xf>
    <xf numFmtId="0" fontId="44" fillId="0" borderId="2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3" fontId="34" fillId="40" borderId="16" xfId="0" applyNumberFormat="1" applyFont="1" applyFill="1" applyBorder="1" applyAlignment="1">
      <alignment wrapText="1"/>
    </xf>
    <xf numFmtId="49" fontId="22" fillId="0" borderId="12" xfId="0" applyNumberFormat="1" applyFont="1" applyFill="1" applyBorder="1" applyAlignment="1">
      <alignment wrapText="1"/>
    </xf>
    <xf numFmtId="0" fontId="20" fillId="0" borderId="14" xfId="0" applyFont="1" applyFill="1" applyBorder="1" applyAlignment="1">
      <alignment/>
    </xf>
    <xf numFmtId="49" fontId="21" fillId="0" borderId="15" xfId="0" applyNumberFormat="1" applyFont="1" applyFill="1" applyBorder="1" applyAlignment="1">
      <alignment wrapText="1"/>
    </xf>
    <xf numFmtId="49" fontId="29" fillId="0" borderId="15" xfId="0" applyNumberFormat="1" applyFont="1" applyFill="1" applyBorder="1" applyAlignment="1">
      <alignment wrapText="1"/>
    </xf>
    <xf numFmtId="0" fontId="21" fillId="0" borderId="16" xfId="0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0" fontId="38" fillId="0" borderId="16" xfId="0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49" fontId="31" fillId="0" borderId="22" xfId="0" applyNumberFormat="1" applyFont="1" applyFill="1" applyBorder="1" applyAlignment="1">
      <alignment horizontal="center" wrapText="1"/>
    </xf>
    <xf numFmtId="49" fontId="31" fillId="0" borderId="23" xfId="0" applyNumberFormat="1" applyFont="1" applyFill="1" applyBorder="1" applyAlignment="1">
      <alignment horizontal="center" wrapText="1"/>
    </xf>
    <xf numFmtId="49" fontId="31" fillId="0" borderId="24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0" fillId="0" borderId="25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" fontId="1" fillId="0" borderId="28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wrapText="1"/>
    </xf>
    <xf numFmtId="4" fontId="19" fillId="0" borderId="28" xfId="0" applyNumberFormat="1" applyFont="1" applyFill="1" applyBorder="1" applyAlignment="1">
      <alignment wrapText="1"/>
    </xf>
    <xf numFmtId="4" fontId="19" fillId="0" borderId="0" xfId="0" applyNumberFormat="1" applyFont="1" applyFill="1" applyBorder="1" applyAlignment="1">
      <alignment wrapText="1"/>
    </xf>
    <xf numFmtId="9" fontId="19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</cellXfs>
  <cellStyles count="92">
    <cellStyle name="Normal" xfId="0"/>
    <cellStyle name="20% - akcent 1" xfId="15"/>
    <cellStyle name="20% — akcent 1" xfId="16"/>
    <cellStyle name="20% - akcent 1_Materiały eksploatacyjne do drukarek bez cen" xfId="17"/>
    <cellStyle name="20% - akcent 2" xfId="18"/>
    <cellStyle name="20% — akcent 2" xfId="19"/>
    <cellStyle name="20% - akcent 2_Materiały eksploatacyjne do drukarek bez cen" xfId="20"/>
    <cellStyle name="20% - akcent 3" xfId="21"/>
    <cellStyle name="20% — akcent 3" xfId="22"/>
    <cellStyle name="20% - akcent 3_Materiały eksploatacyjne do drukarek bez cen" xfId="23"/>
    <cellStyle name="20% - akcent 4" xfId="24"/>
    <cellStyle name="20% — akcent 4" xfId="25"/>
    <cellStyle name="20% - akcent 4_Materiały eksploatacyjne do drukarek bez cen" xfId="26"/>
    <cellStyle name="20% - akcent 5" xfId="27"/>
    <cellStyle name="20% — akcent 5" xfId="28"/>
    <cellStyle name="20% - akcent 5_Materiały eksploatacyjne do drukarek bez cen" xfId="29"/>
    <cellStyle name="20% - akcent 6" xfId="30"/>
    <cellStyle name="20% — akcent 6" xfId="31"/>
    <cellStyle name="20% - akcent 6_Materiały eksploatacyjne do drukarek bez cen" xfId="32"/>
    <cellStyle name="40% - akcent 1" xfId="33"/>
    <cellStyle name="40% — akcent 1" xfId="34"/>
    <cellStyle name="40% - akcent 1_Materiały eksploatacyjne do drukarek bez cen" xfId="35"/>
    <cellStyle name="40% - akcent 2" xfId="36"/>
    <cellStyle name="40% — akcent 2" xfId="37"/>
    <cellStyle name="40% - akcent 2_Materiały eksploatacyjne do drukarek bez cen" xfId="38"/>
    <cellStyle name="40% - akcent 3" xfId="39"/>
    <cellStyle name="40% — akcent 3" xfId="40"/>
    <cellStyle name="40% - akcent 3_Materiały eksploatacyjne do drukarek bez cen" xfId="41"/>
    <cellStyle name="40% - akcent 4" xfId="42"/>
    <cellStyle name="40% — akcent 4" xfId="43"/>
    <cellStyle name="40% - akcent 4_Materiały eksploatacyjne do drukarek bez cen" xfId="44"/>
    <cellStyle name="40% - akcent 5" xfId="45"/>
    <cellStyle name="40% — akcent 5" xfId="46"/>
    <cellStyle name="40% - akcent 5_Materiały eksploatacyjne do drukarek bez cen" xfId="47"/>
    <cellStyle name="40% - akcent 6" xfId="48"/>
    <cellStyle name="40% — akcent 6" xfId="49"/>
    <cellStyle name="40% - akcent 6_Materiały eksploatacyjne do drukarek bez cen" xfId="50"/>
    <cellStyle name="60% - akcent 1" xfId="51"/>
    <cellStyle name="60% — akcent 1" xfId="52"/>
    <cellStyle name="60% - akcent 1_Materiały eksploatacyjne do drukarek bez cen" xfId="53"/>
    <cellStyle name="60% - akcent 2" xfId="54"/>
    <cellStyle name="60% — akcent 2" xfId="55"/>
    <cellStyle name="60% - akcent 2_Materiały eksploatacyjne do drukarek bez cen" xfId="56"/>
    <cellStyle name="60% - akcent 3" xfId="57"/>
    <cellStyle name="60% — akcent 3" xfId="58"/>
    <cellStyle name="60% - akcent 3_Materiały eksploatacyjne do drukarek bez cen" xfId="59"/>
    <cellStyle name="60% - akcent 4" xfId="60"/>
    <cellStyle name="60% — akcent 4" xfId="61"/>
    <cellStyle name="60% - akcent 4_Materiały eksploatacyjne do drukarek bez cen" xfId="62"/>
    <cellStyle name="60% - akcent 5" xfId="63"/>
    <cellStyle name="60% — akcent 5" xfId="64"/>
    <cellStyle name="60% - akcent 5_Materiały eksploatacyjne do drukarek bez cen" xfId="65"/>
    <cellStyle name="60% - akcent 6" xfId="66"/>
    <cellStyle name="60% — akcent 6" xfId="67"/>
    <cellStyle name="60% - akcent 6_Materiały eksploatacyjne do drukarek bez cen" xfId="68"/>
    <cellStyle name="Akcent 1" xfId="69"/>
    <cellStyle name="Akcent 2" xfId="70"/>
    <cellStyle name="Akcent 3" xfId="71"/>
    <cellStyle name="Akcent 4" xfId="72"/>
    <cellStyle name="Akcent 5" xfId="73"/>
    <cellStyle name="Akcent 6" xfId="74"/>
    <cellStyle name="Dane wejściowe" xfId="75"/>
    <cellStyle name="Dane wyjściowe" xfId="76"/>
    <cellStyle name="Dobre" xfId="77"/>
    <cellStyle name="Dobry" xfId="78"/>
    <cellStyle name="Comma" xfId="79"/>
    <cellStyle name="Comma [0]" xfId="80"/>
    <cellStyle name="Excel Built-in Normal" xfId="81"/>
    <cellStyle name="Hyperlink" xfId="82"/>
    <cellStyle name="Komórka połączona" xfId="83"/>
    <cellStyle name="Komórka zaznaczona" xfId="84"/>
    <cellStyle name="Nagłówek 1" xfId="85"/>
    <cellStyle name="Nagłówek 2" xfId="86"/>
    <cellStyle name="Nagłówek 3" xfId="87"/>
    <cellStyle name="Nagłówek 4" xfId="88"/>
    <cellStyle name="Neutralne" xfId="89"/>
    <cellStyle name="Neutralny" xfId="90"/>
    <cellStyle name="Normal_Feuil1" xfId="91"/>
    <cellStyle name="Normalny 2" xfId="92"/>
    <cellStyle name="Normalny_Szkło laboratoryjne" xfId="93"/>
    <cellStyle name="Obliczenia" xfId="94"/>
    <cellStyle name="Followed Hyperlink" xfId="95"/>
    <cellStyle name="Percent" xfId="96"/>
    <cellStyle name="Suma" xfId="97"/>
    <cellStyle name="Tekst objaśnienia" xfId="98"/>
    <cellStyle name="Tekst ostrzeżenia" xfId="99"/>
    <cellStyle name="Tytuł" xfId="100"/>
    <cellStyle name="Uwaga" xfId="101"/>
    <cellStyle name="Currency" xfId="102"/>
    <cellStyle name="Currency [0]" xfId="103"/>
    <cellStyle name="Złe" xfId="104"/>
    <cellStyle name="Zły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0"/>
  <sheetViews>
    <sheetView tabSelected="1" workbookViewId="0" topLeftCell="A1">
      <selection activeCell="F7" sqref="F7:K7"/>
    </sheetView>
  </sheetViews>
  <sheetFormatPr defaultColWidth="9.00390625" defaultRowHeight="12.75"/>
  <cols>
    <col min="1" max="1" width="5.00390625" style="0" customWidth="1"/>
    <col min="2" max="2" width="13.375" style="0" customWidth="1"/>
    <col min="3" max="3" width="48.875" style="0" customWidth="1"/>
    <col min="4" max="4" width="7.375" style="0" customWidth="1"/>
    <col min="5" max="5" width="14.375" style="0" customWidth="1"/>
    <col min="6" max="6" width="8.875" style="0" customWidth="1"/>
    <col min="7" max="7" width="11.25390625" style="0" customWidth="1"/>
    <col min="10" max="10" width="9.875" style="0" bestFit="1" customWidth="1"/>
    <col min="12" max="44" width="9.125" style="47" customWidth="1"/>
  </cols>
  <sheetData>
    <row r="1" spans="1:4" ht="12.75">
      <c r="A1" s="51" t="s">
        <v>459</v>
      </c>
      <c r="B1" s="51"/>
      <c r="C1" s="51"/>
      <c r="D1" s="51"/>
    </row>
    <row r="2" ht="12.75">
      <c r="C2" s="49"/>
    </row>
    <row r="3" spans="1:46" ht="12.75">
      <c r="A3" s="50" t="s">
        <v>0</v>
      </c>
      <c r="B3" s="50"/>
      <c r="C3" s="50"/>
      <c r="D3" s="50"/>
      <c r="F3" s="3"/>
      <c r="G3" s="1"/>
      <c r="H3" s="1"/>
      <c r="I3" s="1"/>
      <c r="J3" s="1"/>
      <c r="K3" s="1"/>
      <c r="L3" s="4"/>
      <c r="M3" s="5"/>
      <c r="N3" s="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2.75">
      <c r="A4" s="1"/>
      <c r="B4" s="2"/>
      <c r="C4" s="2"/>
      <c r="D4" s="1"/>
      <c r="E4" s="1"/>
      <c r="F4" s="3"/>
      <c r="G4" s="1"/>
      <c r="H4" s="1"/>
      <c r="I4" s="1"/>
      <c r="J4" s="1"/>
      <c r="K4" s="1"/>
      <c r="L4" s="4"/>
      <c r="M4" s="5"/>
      <c r="N4" s="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60">
      <c r="A5" s="6"/>
      <c r="B5" s="7" t="s">
        <v>1</v>
      </c>
      <c r="C5" s="8" t="s">
        <v>2</v>
      </c>
      <c r="D5" s="9" t="s">
        <v>3</v>
      </c>
      <c r="E5" s="9" t="s">
        <v>4</v>
      </c>
      <c r="F5" s="10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41"/>
      <c r="M5" s="42"/>
      <c r="N5" s="4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"/>
      <c r="AR5" s="1"/>
      <c r="AS5" s="1"/>
      <c r="AT5" s="1"/>
    </row>
    <row r="6" spans="1:46" ht="12.75">
      <c r="A6" s="55"/>
      <c r="B6" s="56"/>
      <c r="C6" s="57"/>
      <c r="D6" s="58" t="s">
        <v>11</v>
      </c>
      <c r="E6" s="59"/>
      <c r="F6" s="60" t="s">
        <v>12</v>
      </c>
      <c r="G6" s="59" t="s">
        <v>13</v>
      </c>
      <c r="H6" s="59" t="s">
        <v>14</v>
      </c>
      <c r="I6" s="59" t="s">
        <v>15</v>
      </c>
      <c r="J6" s="59" t="s">
        <v>16</v>
      </c>
      <c r="K6" s="59"/>
      <c r="L6" s="41"/>
      <c r="M6" s="42"/>
      <c r="N6" s="4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"/>
      <c r="AR6" s="1"/>
      <c r="AS6" s="1"/>
      <c r="AT6" s="1"/>
    </row>
    <row r="7" spans="1:46" ht="24">
      <c r="A7" s="6" t="s">
        <v>17</v>
      </c>
      <c r="B7" s="12" t="s">
        <v>18</v>
      </c>
      <c r="C7" s="73" t="s">
        <v>19</v>
      </c>
      <c r="D7" s="98">
        <v>90</v>
      </c>
      <c r="E7" s="74" t="s">
        <v>20</v>
      </c>
      <c r="F7" s="148"/>
      <c r="G7" s="13">
        <f>F7*D7</f>
        <v>0</v>
      </c>
      <c r="H7" s="147"/>
      <c r="I7" s="13">
        <f>ROUND(G7*H7,2)</f>
        <v>0</v>
      </c>
      <c r="J7" s="13">
        <f>I7+G7</f>
        <v>0</v>
      </c>
      <c r="K7" s="14"/>
      <c r="L7" s="4"/>
      <c r="M7" s="1"/>
      <c r="N7" s="1"/>
      <c r="O7" s="1"/>
      <c r="P7" s="1"/>
      <c r="Q7" s="1"/>
      <c r="R7" s="1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4"/>
      <c r="AR7" s="1"/>
      <c r="AS7" s="1"/>
      <c r="AT7" s="1"/>
    </row>
    <row r="8" spans="1:46" ht="24">
      <c r="A8" s="6" t="s">
        <v>21</v>
      </c>
      <c r="B8" s="15" t="s">
        <v>22</v>
      </c>
      <c r="C8" s="88" t="s">
        <v>23</v>
      </c>
      <c r="D8" s="98">
        <v>10</v>
      </c>
      <c r="E8" s="74" t="s">
        <v>24</v>
      </c>
      <c r="F8" s="148"/>
      <c r="G8" s="13">
        <f aca="true" t="shared" si="0" ref="G8:G71">F8*D8</f>
        <v>0</v>
      </c>
      <c r="H8" s="147"/>
      <c r="I8" s="13">
        <f aca="true" t="shared" si="1" ref="I8:I71">ROUND(G8*H8,2)</f>
        <v>0</v>
      </c>
      <c r="J8" s="13">
        <f aca="true" t="shared" si="2" ref="J8:J71">I8+G8</f>
        <v>0</v>
      </c>
      <c r="K8" s="14"/>
      <c r="L8" s="4"/>
      <c r="M8" s="1"/>
      <c r="N8" s="1"/>
      <c r="O8" s="1"/>
      <c r="P8" s="1"/>
      <c r="Q8" s="1"/>
      <c r="R8" s="1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4"/>
      <c r="AR8" s="1"/>
      <c r="AS8" s="1"/>
      <c r="AT8" s="1"/>
    </row>
    <row r="9" spans="1:46" ht="24">
      <c r="A9" s="6" t="s">
        <v>25</v>
      </c>
      <c r="B9" s="12" t="s">
        <v>26</v>
      </c>
      <c r="C9" s="73" t="s">
        <v>27</v>
      </c>
      <c r="D9" s="99">
        <v>70</v>
      </c>
      <c r="E9" s="74" t="s">
        <v>20</v>
      </c>
      <c r="F9" s="148"/>
      <c r="G9" s="13">
        <f t="shared" si="0"/>
        <v>0</v>
      </c>
      <c r="H9" s="147"/>
      <c r="I9" s="13">
        <f t="shared" si="1"/>
        <v>0</v>
      </c>
      <c r="J9" s="13">
        <f t="shared" si="2"/>
        <v>0</v>
      </c>
      <c r="K9" s="14"/>
      <c r="L9" s="4"/>
      <c r="M9" s="5"/>
      <c r="N9" s="5"/>
      <c r="O9" s="1"/>
      <c r="P9" s="1"/>
      <c r="Q9" s="1"/>
      <c r="R9" s="1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4"/>
      <c r="AR9" s="1"/>
      <c r="AS9" s="1"/>
      <c r="AT9" s="1"/>
    </row>
    <row r="10" spans="1:46" ht="12.75">
      <c r="A10" s="6" t="s">
        <v>28</v>
      </c>
      <c r="B10" s="16" t="s">
        <v>29</v>
      </c>
      <c r="C10" s="73" t="s">
        <v>30</v>
      </c>
      <c r="D10" s="99">
        <v>20</v>
      </c>
      <c r="E10" s="74" t="s">
        <v>31</v>
      </c>
      <c r="F10" s="148"/>
      <c r="G10" s="13">
        <f t="shared" si="0"/>
        <v>0</v>
      </c>
      <c r="H10" s="147"/>
      <c r="I10" s="13">
        <f t="shared" si="1"/>
        <v>0</v>
      </c>
      <c r="J10" s="13">
        <f t="shared" si="2"/>
        <v>0</v>
      </c>
      <c r="K10" s="14"/>
      <c r="L10" s="4"/>
      <c r="M10" s="5"/>
      <c r="N10" s="5"/>
      <c r="O10" s="1"/>
      <c r="P10" s="1"/>
      <c r="Q10" s="1"/>
      <c r="R10" s="1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1"/>
      <c r="AS10" s="1"/>
      <c r="AT10" s="1"/>
    </row>
    <row r="11" spans="1:46" ht="22.5">
      <c r="A11" s="6" t="s">
        <v>32</v>
      </c>
      <c r="B11" s="15" t="s">
        <v>33</v>
      </c>
      <c r="C11" s="6" t="s">
        <v>34</v>
      </c>
      <c r="D11" s="100">
        <v>80</v>
      </c>
      <c r="E11" s="75" t="s">
        <v>35</v>
      </c>
      <c r="F11" s="148"/>
      <c r="G11" s="13">
        <f t="shared" si="0"/>
        <v>0</v>
      </c>
      <c r="H11" s="147"/>
      <c r="I11" s="13">
        <f t="shared" si="1"/>
        <v>0</v>
      </c>
      <c r="J11" s="13">
        <f t="shared" si="2"/>
        <v>0</v>
      </c>
      <c r="K11" s="14"/>
      <c r="L11" s="4"/>
      <c r="M11" s="5"/>
      <c r="N11" s="5"/>
      <c r="O11" s="1"/>
      <c r="P11" s="1"/>
      <c r="Q11" s="1"/>
      <c r="R11" s="1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1"/>
      <c r="AS11" s="1"/>
      <c r="AT11" s="1"/>
    </row>
    <row r="12" spans="1:46" ht="22.5">
      <c r="A12" s="6" t="s">
        <v>36</v>
      </c>
      <c r="B12" s="15" t="s">
        <v>37</v>
      </c>
      <c r="C12" s="6" t="s">
        <v>38</v>
      </c>
      <c r="D12" s="100">
        <v>100</v>
      </c>
      <c r="E12" s="76" t="s">
        <v>35</v>
      </c>
      <c r="F12" s="148"/>
      <c r="G12" s="13">
        <f t="shared" si="0"/>
        <v>0</v>
      </c>
      <c r="H12" s="147"/>
      <c r="I12" s="13">
        <f t="shared" si="1"/>
        <v>0</v>
      </c>
      <c r="J12" s="13">
        <f t="shared" si="2"/>
        <v>0</v>
      </c>
      <c r="K12" s="14"/>
      <c r="L12" s="4"/>
      <c r="M12" s="1"/>
      <c r="N12" s="1"/>
      <c r="O12" s="1"/>
      <c r="P12" s="1"/>
      <c r="Q12" s="1"/>
      <c r="R12" s="1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4"/>
      <c r="AR12" s="1"/>
      <c r="AS12" s="1"/>
      <c r="AT12" s="1"/>
    </row>
    <row r="13" spans="1:46" ht="12.75">
      <c r="A13" s="6" t="s">
        <v>39</v>
      </c>
      <c r="B13" s="17" t="s">
        <v>40</v>
      </c>
      <c r="C13" s="6" t="s">
        <v>41</v>
      </c>
      <c r="D13" s="100">
        <v>10</v>
      </c>
      <c r="E13" s="75" t="s">
        <v>42</v>
      </c>
      <c r="F13" s="148"/>
      <c r="G13" s="13">
        <f t="shared" si="0"/>
        <v>0</v>
      </c>
      <c r="H13" s="147"/>
      <c r="I13" s="13">
        <f t="shared" si="1"/>
        <v>0</v>
      </c>
      <c r="J13" s="13">
        <f t="shared" si="2"/>
        <v>0</v>
      </c>
      <c r="K13" s="14"/>
      <c r="L13" s="4"/>
      <c r="M13" s="1"/>
      <c r="N13" s="1"/>
      <c r="O13" s="1"/>
      <c r="P13" s="1"/>
      <c r="Q13" s="1"/>
      <c r="R13" s="1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4"/>
      <c r="AR13" s="1"/>
      <c r="AS13" s="1"/>
      <c r="AT13" s="1"/>
    </row>
    <row r="14" spans="1:46" ht="15" customHeight="1">
      <c r="A14" s="6" t="s">
        <v>43</v>
      </c>
      <c r="B14" s="18" t="s">
        <v>44</v>
      </c>
      <c r="C14" s="73" t="s">
        <v>45</v>
      </c>
      <c r="D14" s="101">
        <v>150</v>
      </c>
      <c r="E14" s="74" t="s">
        <v>46</v>
      </c>
      <c r="F14" s="148"/>
      <c r="G14" s="13">
        <f t="shared" si="0"/>
        <v>0</v>
      </c>
      <c r="H14" s="147"/>
      <c r="I14" s="13">
        <f t="shared" si="1"/>
        <v>0</v>
      </c>
      <c r="J14" s="13">
        <f t="shared" si="2"/>
        <v>0</v>
      </c>
      <c r="K14" s="14"/>
      <c r="L14" s="4"/>
      <c r="M14" s="1"/>
      <c r="N14" s="1"/>
      <c r="O14" s="1"/>
      <c r="P14" s="1"/>
      <c r="Q14" s="1"/>
      <c r="R14" s="1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4"/>
      <c r="AR14" s="1"/>
      <c r="AS14" s="1"/>
      <c r="AT14" s="1"/>
    </row>
    <row r="15" spans="1:46" ht="12.75" customHeight="1">
      <c r="A15" s="6" t="s">
        <v>47</v>
      </c>
      <c r="B15" s="12" t="s">
        <v>48</v>
      </c>
      <c r="C15" s="73" t="s">
        <v>49</v>
      </c>
      <c r="D15" s="98">
        <v>30</v>
      </c>
      <c r="E15" s="74" t="s">
        <v>24</v>
      </c>
      <c r="F15" s="148"/>
      <c r="G15" s="13">
        <f t="shared" si="0"/>
        <v>0</v>
      </c>
      <c r="H15" s="147"/>
      <c r="I15" s="13">
        <f t="shared" si="1"/>
        <v>0</v>
      </c>
      <c r="J15" s="13">
        <f t="shared" si="2"/>
        <v>0</v>
      </c>
      <c r="K15" s="19"/>
      <c r="L15" s="4"/>
      <c r="M15" s="1"/>
      <c r="N15" s="1"/>
      <c r="O15" s="1"/>
      <c r="P15" s="1"/>
      <c r="Q15" s="1"/>
      <c r="R15" s="1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4"/>
      <c r="AR15" s="1"/>
      <c r="AS15" s="1"/>
      <c r="AT15" s="1"/>
    </row>
    <row r="16" spans="1:46" ht="29.25" customHeight="1">
      <c r="A16" s="6" t="s">
        <v>50</v>
      </c>
      <c r="B16" s="18" t="s">
        <v>51</v>
      </c>
      <c r="C16" s="77" t="s">
        <v>52</v>
      </c>
      <c r="D16" s="98">
        <v>100</v>
      </c>
      <c r="E16" s="74" t="s">
        <v>53</v>
      </c>
      <c r="F16" s="148"/>
      <c r="G16" s="13">
        <f t="shared" si="0"/>
        <v>0</v>
      </c>
      <c r="H16" s="147"/>
      <c r="I16" s="13">
        <f t="shared" si="1"/>
        <v>0</v>
      </c>
      <c r="J16" s="13">
        <f t="shared" si="2"/>
        <v>0</v>
      </c>
      <c r="K16" s="19"/>
      <c r="L16" s="4"/>
      <c r="M16" s="1"/>
      <c r="N16" s="1"/>
      <c r="O16" s="1"/>
      <c r="P16" s="1"/>
      <c r="Q16" s="1"/>
      <c r="R16" s="1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4"/>
      <c r="AR16" s="1"/>
      <c r="AS16" s="1"/>
      <c r="AT16" s="1"/>
    </row>
    <row r="17" spans="1:46" ht="12.75">
      <c r="A17" s="6" t="s">
        <v>54</v>
      </c>
      <c r="B17" s="12" t="s">
        <v>55</v>
      </c>
      <c r="C17" s="73" t="s">
        <v>56</v>
      </c>
      <c r="D17" s="98">
        <v>80</v>
      </c>
      <c r="E17" s="74" t="s">
        <v>57</v>
      </c>
      <c r="F17" s="148"/>
      <c r="G17" s="13">
        <f t="shared" si="0"/>
        <v>0</v>
      </c>
      <c r="H17" s="147"/>
      <c r="I17" s="13">
        <f t="shared" si="1"/>
        <v>0</v>
      </c>
      <c r="J17" s="13">
        <f t="shared" si="2"/>
        <v>0</v>
      </c>
      <c r="K17" s="20"/>
      <c r="L17" s="4"/>
      <c r="M17" s="1"/>
      <c r="N17" s="1"/>
      <c r="O17" s="1"/>
      <c r="P17" s="1"/>
      <c r="Q17" s="1"/>
      <c r="R17" s="1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4"/>
      <c r="AR17" s="1"/>
      <c r="AS17" s="1"/>
      <c r="AT17" s="1"/>
    </row>
    <row r="18" spans="1:46" ht="12.75">
      <c r="A18" s="6" t="s">
        <v>58</v>
      </c>
      <c r="B18" s="12" t="s">
        <v>59</v>
      </c>
      <c r="C18" s="73" t="s">
        <v>60</v>
      </c>
      <c r="D18" s="98">
        <v>100</v>
      </c>
      <c r="E18" s="74" t="s">
        <v>61</v>
      </c>
      <c r="F18" s="148"/>
      <c r="G18" s="13">
        <f t="shared" si="0"/>
        <v>0</v>
      </c>
      <c r="H18" s="147"/>
      <c r="I18" s="13">
        <f t="shared" si="1"/>
        <v>0</v>
      </c>
      <c r="J18" s="13">
        <f t="shared" si="2"/>
        <v>0</v>
      </c>
      <c r="K18" s="14"/>
      <c r="L18" s="4"/>
      <c r="M18" s="1"/>
      <c r="N18" s="1"/>
      <c r="O18" s="1"/>
      <c r="P18" s="1"/>
      <c r="Q18" s="1"/>
      <c r="R18" s="1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4"/>
      <c r="AR18" s="1"/>
      <c r="AS18" s="1"/>
      <c r="AT18" s="1"/>
    </row>
    <row r="19" spans="1:46" ht="12.75">
      <c r="A19" s="6" t="s">
        <v>62</v>
      </c>
      <c r="B19" s="21" t="s">
        <v>63</v>
      </c>
      <c r="C19" s="6" t="s">
        <v>64</v>
      </c>
      <c r="D19" s="100">
        <v>7</v>
      </c>
      <c r="E19" s="75" t="s">
        <v>61</v>
      </c>
      <c r="F19" s="148"/>
      <c r="G19" s="13">
        <f t="shared" si="0"/>
        <v>0</v>
      </c>
      <c r="H19" s="147"/>
      <c r="I19" s="13">
        <f t="shared" si="1"/>
        <v>0</v>
      </c>
      <c r="J19" s="13">
        <f t="shared" si="2"/>
        <v>0</v>
      </c>
      <c r="K19" s="14"/>
      <c r="L19" s="4"/>
      <c r="M19" s="1"/>
      <c r="N19" s="1"/>
      <c r="O19" s="1"/>
      <c r="P19" s="1"/>
      <c r="Q19" s="1"/>
      <c r="R19" s="1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4"/>
      <c r="AR19" s="1"/>
      <c r="AS19" s="1"/>
      <c r="AT19" s="1"/>
    </row>
    <row r="20" spans="1:46" ht="12.75">
      <c r="A20" s="6" t="s">
        <v>65</v>
      </c>
      <c r="B20" s="21" t="s">
        <v>63</v>
      </c>
      <c r="C20" s="6" t="s">
        <v>66</v>
      </c>
      <c r="D20" s="100">
        <v>7</v>
      </c>
      <c r="E20" s="75" t="s">
        <v>61</v>
      </c>
      <c r="F20" s="148"/>
      <c r="G20" s="13">
        <f t="shared" si="0"/>
        <v>0</v>
      </c>
      <c r="H20" s="147"/>
      <c r="I20" s="13">
        <f t="shared" si="1"/>
        <v>0</v>
      </c>
      <c r="J20" s="13">
        <f t="shared" si="2"/>
        <v>0</v>
      </c>
      <c r="K20" s="14"/>
      <c r="L20" s="4"/>
      <c r="M20" s="1"/>
      <c r="N20" s="1"/>
      <c r="O20" s="1"/>
      <c r="P20" s="1"/>
      <c r="Q20" s="1"/>
      <c r="R20" s="1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4"/>
      <c r="AR20" s="1"/>
      <c r="AS20" s="1"/>
      <c r="AT20" s="1"/>
    </row>
    <row r="21" spans="1:46" ht="37.5" customHeight="1">
      <c r="A21" s="6" t="s">
        <v>67</v>
      </c>
      <c r="B21" s="12" t="s">
        <v>68</v>
      </c>
      <c r="C21" s="73" t="s">
        <v>69</v>
      </c>
      <c r="D21" s="98">
        <v>100</v>
      </c>
      <c r="E21" s="74" t="s">
        <v>70</v>
      </c>
      <c r="F21" s="148"/>
      <c r="G21" s="13">
        <f t="shared" si="0"/>
        <v>0</v>
      </c>
      <c r="H21" s="147"/>
      <c r="I21" s="13">
        <f t="shared" si="1"/>
        <v>0</v>
      </c>
      <c r="J21" s="13">
        <f t="shared" si="2"/>
        <v>0</v>
      </c>
      <c r="K21" s="14"/>
      <c r="L21" s="4"/>
      <c r="M21" s="1"/>
      <c r="N21" s="1"/>
      <c r="O21" s="1"/>
      <c r="P21" s="1"/>
      <c r="Q21" s="1"/>
      <c r="R21" s="1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4"/>
      <c r="AR21" s="1"/>
      <c r="AS21" s="1"/>
      <c r="AT21" s="1"/>
    </row>
    <row r="22" spans="1:46" ht="12.75">
      <c r="A22" s="6" t="s">
        <v>71</v>
      </c>
      <c r="B22" s="12" t="s">
        <v>72</v>
      </c>
      <c r="C22" s="73" t="s">
        <v>73</v>
      </c>
      <c r="D22" s="98">
        <v>50</v>
      </c>
      <c r="E22" s="74" t="s">
        <v>74</v>
      </c>
      <c r="F22" s="148"/>
      <c r="G22" s="13">
        <f t="shared" si="0"/>
        <v>0</v>
      </c>
      <c r="H22" s="147"/>
      <c r="I22" s="13">
        <f t="shared" si="1"/>
        <v>0</v>
      </c>
      <c r="J22" s="13">
        <f t="shared" si="2"/>
        <v>0</v>
      </c>
      <c r="K22" s="19"/>
      <c r="L22" s="4"/>
      <c r="M22" s="1"/>
      <c r="N22" s="1"/>
      <c r="O22" s="1"/>
      <c r="P22" s="1"/>
      <c r="Q22" s="1"/>
      <c r="R22" s="1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4"/>
      <c r="AR22" s="1"/>
      <c r="AS22" s="1"/>
      <c r="AT22" s="1"/>
    </row>
    <row r="23" spans="1:46" ht="12" customHeight="1">
      <c r="A23" s="6" t="s">
        <v>75</v>
      </c>
      <c r="B23" s="12" t="s">
        <v>76</v>
      </c>
      <c r="C23" s="73" t="s">
        <v>77</v>
      </c>
      <c r="D23" s="98">
        <v>100</v>
      </c>
      <c r="E23" s="74" t="s">
        <v>78</v>
      </c>
      <c r="F23" s="148"/>
      <c r="G23" s="13">
        <f t="shared" si="0"/>
        <v>0</v>
      </c>
      <c r="H23" s="147"/>
      <c r="I23" s="13">
        <f t="shared" si="1"/>
        <v>0</v>
      </c>
      <c r="J23" s="13">
        <f t="shared" si="2"/>
        <v>0</v>
      </c>
      <c r="K23" s="14"/>
      <c r="L23" s="4"/>
      <c r="M23" s="1"/>
      <c r="N23" s="1"/>
      <c r="O23" s="1"/>
      <c r="P23" s="1"/>
      <c r="Q23" s="1"/>
      <c r="R23" s="1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4"/>
      <c r="AR23" s="1"/>
      <c r="AS23" s="1"/>
      <c r="AT23" s="1"/>
    </row>
    <row r="24" spans="1:46" ht="14.25" customHeight="1">
      <c r="A24" s="6" t="s">
        <v>79</v>
      </c>
      <c r="B24" s="12" t="s">
        <v>80</v>
      </c>
      <c r="C24" s="73" t="s">
        <v>81</v>
      </c>
      <c r="D24" s="102">
        <v>40</v>
      </c>
      <c r="E24" s="74" t="s">
        <v>57</v>
      </c>
      <c r="F24" s="148"/>
      <c r="G24" s="13">
        <f t="shared" si="0"/>
        <v>0</v>
      </c>
      <c r="H24" s="147"/>
      <c r="I24" s="13">
        <f t="shared" si="1"/>
        <v>0</v>
      </c>
      <c r="J24" s="13">
        <f t="shared" si="2"/>
        <v>0</v>
      </c>
      <c r="K24" s="14"/>
      <c r="L24" s="4"/>
      <c r="M24" s="1"/>
      <c r="N24" s="1"/>
      <c r="O24" s="1"/>
      <c r="P24" s="1"/>
      <c r="Q24" s="1"/>
      <c r="R24" s="1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4"/>
      <c r="AR24" s="1"/>
      <c r="AS24" s="1"/>
      <c r="AT24" s="1"/>
    </row>
    <row r="25" spans="1:46" ht="13.5" customHeight="1">
      <c r="A25" s="6" t="s">
        <v>82</v>
      </c>
      <c r="B25" s="12" t="s">
        <v>83</v>
      </c>
      <c r="C25" s="73" t="s">
        <v>84</v>
      </c>
      <c r="D25" s="98">
        <v>30</v>
      </c>
      <c r="E25" s="74" t="s">
        <v>57</v>
      </c>
      <c r="F25" s="148"/>
      <c r="G25" s="13">
        <f t="shared" si="0"/>
        <v>0</v>
      </c>
      <c r="H25" s="147"/>
      <c r="I25" s="13">
        <f t="shared" si="1"/>
        <v>0</v>
      </c>
      <c r="J25" s="13">
        <f t="shared" si="2"/>
        <v>0</v>
      </c>
      <c r="K25" s="14"/>
      <c r="L25" s="4"/>
      <c r="M25" s="1"/>
      <c r="N25" s="1"/>
      <c r="O25" s="1"/>
      <c r="P25" s="1"/>
      <c r="Q25" s="1"/>
      <c r="R25" s="1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4"/>
      <c r="AR25" s="1"/>
      <c r="AS25" s="1"/>
      <c r="AT25" s="1"/>
    </row>
    <row r="26" spans="1:46" ht="24">
      <c r="A26" s="6" t="s">
        <v>85</v>
      </c>
      <c r="B26" s="12" t="s">
        <v>86</v>
      </c>
      <c r="C26" s="73" t="s">
        <v>87</v>
      </c>
      <c r="D26" s="98">
        <v>30</v>
      </c>
      <c r="E26" s="74" t="s">
        <v>57</v>
      </c>
      <c r="F26" s="148"/>
      <c r="G26" s="13">
        <f t="shared" si="0"/>
        <v>0</v>
      </c>
      <c r="H26" s="147"/>
      <c r="I26" s="13">
        <f t="shared" si="1"/>
        <v>0</v>
      </c>
      <c r="J26" s="13">
        <f t="shared" si="2"/>
        <v>0</v>
      </c>
      <c r="K26" s="14"/>
      <c r="L26" s="4"/>
      <c r="M26" s="1"/>
      <c r="N26" s="1"/>
      <c r="O26" s="1"/>
      <c r="P26" s="1"/>
      <c r="Q26" s="1"/>
      <c r="R26" s="1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4"/>
      <c r="AR26" s="1"/>
      <c r="AS26" s="1"/>
      <c r="AT26" s="1"/>
    </row>
    <row r="27" spans="1:46" ht="12.75">
      <c r="A27" s="6" t="s">
        <v>88</v>
      </c>
      <c r="B27" s="12" t="s">
        <v>89</v>
      </c>
      <c r="C27" s="73" t="s">
        <v>90</v>
      </c>
      <c r="D27" s="98">
        <v>100</v>
      </c>
      <c r="E27" s="74" t="s">
        <v>57</v>
      </c>
      <c r="F27" s="148"/>
      <c r="G27" s="13">
        <f t="shared" si="0"/>
        <v>0</v>
      </c>
      <c r="H27" s="147"/>
      <c r="I27" s="13">
        <f t="shared" si="1"/>
        <v>0</v>
      </c>
      <c r="J27" s="13">
        <f t="shared" si="2"/>
        <v>0</v>
      </c>
      <c r="K27" s="19"/>
      <c r="L27" s="4"/>
      <c r="M27" s="1"/>
      <c r="N27" s="1"/>
      <c r="O27" s="1"/>
      <c r="P27" s="1"/>
      <c r="Q27" s="1"/>
      <c r="R27" s="1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4"/>
      <c r="AR27" s="1"/>
      <c r="AS27" s="1"/>
      <c r="AT27" s="1"/>
    </row>
    <row r="28" spans="1:46" ht="12.75">
      <c r="A28" s="6" t="s">
        <v>91</v>
      </c>
      <c r="B28" s="15" t="s">
        <v>92</v>
      </c>
      <c r="C28" s="6" t="s">
        <v>93</v>
      </c>
      <c r="D28" s="100">
        <v>100</v>
      </c>
      <c r="E28" s="75" t="s">
        <v>57</v>
      </c>
      <c r="F28" s="148"/>
      <c r="G28" s="13">
        <f t="shared" si="0"/>
        <v>0</v>
      </c>
      <c r="H28" s="147"/>
      <c r="I28" s="13">
        <f t="shared" si="1"/>
        <v>0</v>
      </c>
      <c r="J28" s="13">
        <f t="shared" si="2"/>
        <v>0</v>
      </c>
      <c r="K28" s="14"/>
      <c r="L28" s="4"/>
      <c r="M28" s="1"/>
      <c r="N28" s="1"/>
      <c r="O28" s="1"/>
      <c r="P28" s="1"/>
      <c r="Q28" s="1"/>
      <c r="R28" s="1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4"/>
      <c r="AR28" s="1"/>
      <c r="AS28" s="1"/>
      <c r="AT28" s="1"/>
    </row>
    <row r="29" spans="1:46" ht="14.25" customHeight="1">
      <c r="A29" s="6" t="s">
        <v>94</v>
      </c>
      <c r="B29" s="12" t="s">
        <v>95</v>
      </c>
      <c r="C29" s="73" t="s">
        <v>96</v>
      </c>
      <c r="D29" s="98">
        <v>100</v>
      </c>
      <c r="E29" s="78" t="s">
        <v>561</v>
      </c>
      <c r="F29" s="148"/>
      <c r="G29" s="13">
        <f t="shared" si="0"/>
        <v>0</v>
      </c>
      <c r="H29" s="147"/>
      <c r="I29" s="13">
        <f t="shared" si="1"/>
        <v>0</v>
      </c>
      <c r="J29" s="13">
        <f t="shared" si="2"/>
        <v>0</v>
      </c>
      <c r="K29" s="22"/>
      <c r="L29" s="4"/>
      <c r="M29" s="1"/>
      <c r="N29" s="1"/>
      <c r="O29" s="1"/>
      <c r="P29" s="1"/>
      <c r="Q29" s="1"/>
      <c r="R29" s="1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4"/>
      <c r="AR29" s="1"/>
      <c r="AS29" s="1"/>
      <c r="AT29" s="1"/>
    </row>
    <row r="30" spans="1:46" ht="24">
      <c r="A30" s="6" t="s">
        <v>97</v>
      </c>
      <c r="B30" s="12" t="s">
        <v>98</v>
      </c>
      <c r="C30" s="73" t="s">
        <v>99</v>
      </c>
      <c r="D30" s="98">
        <v>2</v>
      </c>
      <c r="E30" s="74" t="s">
        <v>61</v>
      </c>
      <c r="F30" s="148"/>
      <c r="G30" s="13">
        <f t="shared" si="0"/>
        <v>0</v>
      </c>
      <c r="H30" s="147"/>
      <c r="I30" s="13">
        <f t="shared" si="1"/>
        <v>0</v>
      </c>
      <c r="J30" s="13">
        <f t="shared" si="2"/>
        <v>0</v>
      </c>
      <c r="K30" s="14"/>
      <c r="L30" s="4"/>
      <c r="M30" s="1"/>
      <c r="N30" s="1"/>
      <c r="O30" s="1"/>
      <c r="P30" s="1"/>
      <c r="Q30" s="1"/>
      <c r="R30" s="1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4"/>
      <c r="AR30" s="1"/>
      <c r="AS30" s="1"/>
      <c r="AT30" s="1"/>
    </row>
    <row r="31" spans="1:46" ht="12.75" customHeight="1">
      <c r="A31" s="6" t="s">
        <v>100</v>
      </c>
      <c r="B31" s="12" t="s">
        <v>101</v>
      </c>
      <c r="C31" s="73" t="s">
        <v>102</v>
      </c>
      <c r="D31" s="98">
        <v>10</v>
      </c>
      <c r="E31" s="74" t="s">
        <v>74</v>
      </c>
      <c r="F31" s="148"/>
      <c r="G31" s="13">
        <f t="shared" si="0"/>
        <v>0</v>
      </c>
      <c r="H31" s="147"/>
      <c r="I31" s="13">
        <f t="shared" si="1"/>
        <v>0</v>
      </c>
      <c r="J31" s="13">
        <f t="shared" si="2"/>
        <v>0</v>
      </c>
      <c r="K31" s="22"/>
      <c r="L31" s="4"/>
      <c r="M31" s="1"/>
      <c r="N31" s="1"/>
      <c r="O31" s="1"/>
      <c r="P31" s="1"/>
      <c r="Q31" s="1"/>
      <c r="R31" s="1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4"/>
      <c r="AR31" s="1"/>
      <c r="AS31" s="1"/>
      <c r="AT31" s="1"/>
    </row>
    <row r="32" spans="1:46" ht="12" customHeight="1">
      <c r="A32" s="6" t="s">
        <v>103</v>
      </c>
      <c r="B32" s="18" t="s">
        <v>104</v>
      </c>
      <c r="C32" s="73" t="s">
        <v>105</v>
      </c>
      <c r="D32" s="98">
        <v>30</v>
      </c>
      <c r="E32" s="74" t="s">
        <v>24</v>
      </c>
      <c r="F32" s="148"/>
      <c r="G32" s="13">
        <f t="shared" si="0"/>
        <v>0</v>
      </c>
      <c r="H32" s="147"/>
      <c r="I32" s="13">
        <f t="shared" si="1"/>
        <v>0</v>
      </c>
      <c r="J32" s="13">
        <f t="shared" si="2"/>
        <v>0</v>
      </c>
      <c r="K32" s="14"/>
      <c r="L32" s="4"/>
      <c r="M32" s="1"/>
      <c r="N32" s="1"/>
      <c r="O32" s="1"/>
      <c r="P32" s="1"/>
      <c r="Q32" s="1"/>
      <c r="R32" s="1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4"/>
      <c r="AR32" s="1"/>
      <c r="AS32" s="1"/>
      <c r="AT32" s="1"/>
    </row>
    <row r="33" spans="1:46" ht="12.75">
      <c r="A33" s="6" t="s">
        <v>106</v>
      </c>
      <c r="B33" s="12" t="s">
        <v>107</v>
      </c>
      <c r="C33" s="73" t="s">
        <v>108</v>
      </c>
      <c r="D33" s="98">
        <v>10</v>
      </c>
      <c r="E33" s="74" t="s">
        <v>61</v>
      </c>
      <c r="F33" s="148"/>
      <c r="G33" s="13">
        <f t="shared" si="0"/>
        <v>0</v>
      </c>
      <c r="H33" s="147"/>
      <c r="I33" s="13">
        <f t="shared" si="1"/>
        <v>0</v>
      </c>
      <c r="J33" s="13">
        <f t="shared" si="2"/>
        <v>0</v>
      </c>
      <c r="K33" s="14"/>
      <c r="L33" s="4"/>
      <c r="M33" s="1"/>
      <c r="N33" s="1"/>
      <c r="O33" s="1"/>
      <c r="P33" s="1"/>
      <c r="Q33" s="1"/>
      <c r="R33" s="1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1"/>
      <c r="AS33" s="1"/>
      <c r="AT33" s="1"/>
    </row>
    <row r="34" spans="1:46" ht="12.75">
      <c r="A34" s="6" t="s">
        <v>109</v>
      </c>
      <c r="B34" s="12" t="s">
        <v>110</v>
      </c>
      <c r="C34" s="73" t="s">
        <v>111</v>
      </c>
      <c r="D34" s="98">
        <v>30</v>
      </c>
      <c r="E34" s="74" t="s">
        <v>57</v>
      </c>
      <c r="F34" s="148"/>
      <c r="G34" s="13">
        <f t="shared" si="0"/>
        <v>0</v>
      </c>
      <c r="H34" s="147"/>
      <c r="I34" s="13">
        <f t="shared" si="1"/>
        <v>0</v>
      </c>
      <c r="J34" s="13">
        <f t="shared" si="2"/>
        <v>0</v>
      </c>
      <c r="K34" s="14"/>
      <c r="L34" s="4"/>
      <c r="M34" s="1"/>
      <c r="N34" s="1"/>
      <c r="O34" s="1"/>
      <c r="P34" s="1"/>
      <c r="Q34" s="1"/>
      <c r="R34" s="1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4"/>
      <c r="AR34" s="1"/>
      <c r="AS34" s="1"/>
      <c r="AT34" s="1"/>
    </row>
    <row r="35" spans="1:46" ht="11.25" customHeight="1">
      <c r="A35" s="6" t="s">
        <v>112</v>
      </c>
      <c r="B35" s="18" t="s">
        <v>113</v>
      </c>
      <c r="C35" s="73" t="s">
        <v>114</v>
      </c>
      <c r="D35" s="98">
        <v>5</v>
      </c>
      <c r="E35" s="74" t="s">
        <v>24</v>
      </c>
      <c r="F35" s="148"/>
      <c r="G35" s="13">
        <f t="shared" si="0"/>
        <v>0</v>
      </c>
      <c r="H35" s="147"/>
      <c r="I35" s="13">
        <f t="shared" si="1"/>
        <v>0</v>
      </c>
      <c r="J35" s="13">
        <f t="shared" si="2"/>
        <v>0</v>
      </c>
      <c r="K35" s="14"/>
      <c r="L35" s="4"/>
      <c r="M35" s="1"/>
      <c r="N35" s="1"/>
      <c r="O35" s="1"/>
      <c r="P35" s="1"/>
      <c r="Q35" s="1"/>
      <c r="R35" s="1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4"/>
      <c r="AR35" s="1"/>
      <c r="AS35" s="1"/>
      <c r="AT35" s="1"/>
    </row>
    <row r="36" spans="1:46" ht="12.75">
      <c r="A36" s="6" t="s">
        <v>115</v>
      </c>
      <c r="B36" s="18" t="s">
        <v>116</v>
      </c>
      <c r="C36" s="73" t="s">
        <v>117</v>
      </c>
      <c r="D36" s="98">
        <v>4</v>
      </c>
      <c r="E36" s="74" t="s">
        <v>61</v>
      </c>
      <c r="F36" s="148"/>
      <c r="G36" s="13">
        <f t="shared" si="0"/>
        <v>0</v>
      </c>
      <c r="H36" s="147"/>
      <c r="I36" s="13">
        <f t="shared" si="1"/>
        <v>0</v>
      </c>
      <c r="J36" s="13">
        <f t="shared" si="2"/>
        <v>0</v>
      </c>
      <c r="K36" s="19"/>
      <c r="L36" s="4"/>
      <c r="M36" s="1"/>
      <c r="N36" s="1"/>
      <c r="O36" s="1"/>
      <c r="P36" s="1"/>
      <c r="Q36" s="1"/>
      <c r="R36" s="1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4"/>
      <c r="AR36" s="1"/>
      <c r="AS36" s="1"/>
      <c r="AT36" s="1"/>
    </row>
    <row r="37" spans="1:46" ht="13.5" customHeight="1">
      <c r="A37" s="6" t="s">
        <v>118</v>
      </c>
      <c r="B37" s="12" t="s">
        <v>119</v>
      </c>
      <c r="C37" s="73" t="s">
        <v>120</v>
      </c>
      <c r="D37" s="98">
        <v>5</v>
      </c>
      <c r="E37" s="74" t="s">
        <v>74</v>
      </c>
      <c r="F37" s="148"/>
      <c r="G37" s="13">
        <f t="shared" si="0"/>
        <v>0</v>
      </c>
      <c r="H37" s="147"/>
      <c r="I37" s="13">
        <f t="shared" si="1"/>
        <v>0</v>
      </c>
      <c r="J37" s="13">
        <f t="shared" si="2"/>
        <v>0</v>
      </c>
      <c r="K37" s="14"/>
      <c r="L37" s="4"/>
      <c r="M37" s="45"/>
      <c r="N37" s="45"/>
      <c r="O37" s="1"/>
      <c r="P37" s="1"/>
      <c r="Q37" s="1"/>
      <c r="R37" s="1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4"/>
      <c r="AR37" s="1"/>
      <c r="AS37" s="1"/>
      <c r="AT37" s="1"/>
    </row>
    <row r="38" spans="1:46" ht="15.75" customHeight="1">
      <c r="A38" s="6" t="s">
        <v>121</v>
      </c>
      <c r="B38" s="16" t="s">
        <v>122</v>
      </c>
      <c r="C38" s="73" t="s">
        <v>123</v>
      </c>
      <c r="D38" s="98">
        <v>5</v>
      </c>
      <c r="E38" s="78" t="s">
        <v>561</v>
      </c>
      <c r="F38" s="148"/>
      <c r="G38" s="13">
        <f t="shared" si="0"/>
        <v>0</v>
      </c>
      <c r="H38" s="147"/>
      <c r="I38" s="13">
        <f t="shared" si="1"/>
        <v>0</v>
      </c>
      <c r="J38" s="13">
        <f t="shared" si="2"/>
        <v>0</v>
      </c>
      <c r="K38" s="23"/>
      <c r="L38" s="4"/>
      <c r="M38" s="1"/>
      <c r="N38" s="1"/>
      <c r="O38" s="1"/>
      <c r="P38" s="1"/>
      <c r="Q38" s="1"/>
      <c r="R38" s="1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4"/>
      <c r="AR38" s="1"/>
      <c r="AS38" s="1"/>
      <c r="AT38" s="1"/>
    </row>
    <row r="39" spans="1:46" ht="25.5" customHeight="1">
      <c r="A39" s="6" t="s">
        <v>124</v>
      </c>
      <c r="B39" s="15" t="s">
        <v>125</v>
      </c>
      <c r="C39" s="79" t="s">
        <v>126</v>
      </c>
      <c r="D39" s="98">
        <v>100</v>
      </c>
      <c r="E39" s="80" t="s">
        <v>127</v>
      </c>
      <c r="F39" s="148"/>
      <c r="G39" s="13">
        <f t="shared" si="0"/>
        <v>0</v>
      </c>
      <c r="H39" s="147"/>
      <c r="I39" s="13">
        <f t="shared" si="1"/>
        <v>0</v>
      </c>
      <c r="J39" s="13">
        <f t="shared" si="2"/>
        <v>0</v>
      </c>
      <c r="K39" s="14"/>
      <c r="L39" s="4"/>
      <c r="M39" s="1"/>
      <c r="N39" s="1"/>
      <c r="O39" s="1"/>
      <c r="P39" s="1"/>
      <c r="Q39" s="1"/>
      <c r="R39" s="1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4"/>
      <c r="AP39" s="44"/>
      <c r="AQ39" s="44"/>
      <c r="AR39" s="1"/>
      <c r="AS39" s="1"/>
      <c r="AT39" s="1"/>
    </row>
    <row r="40" spans="1:46" ht="37.5" customHeight="1">
      <c r="A40" s="6" t="s">
        <v>128</v>
      </c>
      <c r="B40" s="15" t="s">
        <v>129</v>
      </c>
      <c r="C40" s="81" t="s">
        <v>130</v>
      </c>
      <c r="D40" s="100">
        <v>5</v>
      </c>
      <c r="E40" s="82" t="s">
        <v>562</v>
      </c>
      <c r="F40" s="148"/>
      <c r="G40" s="13">
        <f t="shared" si="0"/>
        <v>0</v>
      </c>
      <c r="H40" s="147"/>
      <c r="I40" s="13">
        <f t="shared" si="1"/>
        <v>0</v>
      </c>
      <c r="J40" s="13">
        <f t="shared" si="2"/>
        <v>0</v>
      </c>
      <c r="K40" s="24"/>
      <c r="L40" s="4"/>
      <c r="M40" s="1"/>
      <c r="N40" s="1"/>
      <c r="O40" s="1"/>
      <c r="P40" s="1"/>
      <c r="Q40" s="1"/>
      <c r="R40" s="1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4"/>
      <c r="AR40" s="1"/>
      <c r="AS40" s="1"/>
      <c r="AT40" s="1"/>
    </row>
    <row r="41" spans="1:46" ht="12.75">
      <c r="A41" s="6" t="s">
        <v>131</v>
      </c>
      <c r="B41" s="12" t="s">
        <v>132</v>
      </c>
      <c r="C41" s="73" t="s">
        <v>133</v>
      </c>
      <c r="D41" s="98">
        <v>8</v>
      </c>
      <c r="E41" s="74" t="s">
        <v>57</v>
      </c>
      <c r="F41" s="148"/>
      <c r="G41" s="13">
        <f t="shared" si="0"/>
        <v>0</v>
      </c>
      <c r="H41" s="147"/>
      <c r="I41" s="13">
        <f t="shared" si="1"/>
        <v>0</v>
      </c>
      <c r="J41" s="13">
        <f t="shared" si="2"/>
        <v>0</v>
      </c>
      <c r="K41" s="14"/>
      <c r="L41" s="4"/>
      <c r="M41" s="1"/>
      <c r="N41" s="1"/>
      <c r="O41" s="1"/>
      <c r="P41" s="1"/>
      <c r="Q41" s="1"/>
      <c r="R41" s="1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4"/>
      <c r="AR41" s="25"/>
      <c r="AS41" s="25"/>
      <c r="AT41" s="25"/>
    </row>
    <row r="42" spans="1:46" ht="12.75">
      <c r="A42" s="6" t="s">
        <v>134</v>
      </c>
      <c r="B42" s="12" t="s">
        <v>135</v>
      </c>
      <c r="C42" s="73" t="s">
        <v>136</v>
      </c>
      <c r="D42" s="98">
        <v>150</v>
      </c>
      <c r="E42" s="74" t="s">
        <v>57</v>
      </c>
      <c r="F42" s="148"/>
      <c r="G42" s="13">
        <f t="shared" si="0"/>
        <v>0</v>
      </c>
      <c r="H42" s="147"/>
      <c r="I42" s="13">
        <f t="shared" si="1"/>
        <v>0</v>
      </c>
      <c r="J42" s="13">
        <f t="shared" si="2"/>
        <v>0</v>
      </c>
      <c r="K42" s="14"/>
      <c r="L42" s="4"/>
      <c r="M42" s="1"/>
      <c r="N42" s="1"/>
      <c r="O42" s="1"/>
      <c r="P42" s="1"/>
      <c r="Q42" s="1"/>
      <c r="R42" s="1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4"/>
      <c r="AR42" s="1"/>
      <c r="AS42" s="1"/>
      <c r="AT42" s="1"/>
    </row>
    <row r="43" spans="1:46" ht="12.75">
      <c r="A43" s="6" t="s">
        <v>137</v>
      </c>
      <c r="B43" s="12" t="s">
        <v>138</v>
      </c>
      <c r="C43" s="73" t="s">
        <v>139</v>
      </c>
      <c r="D43" s="98">
        <v>15</v>
      </c>
      <c r="E43" s="74" t="s">
        <v>57</v>
      </c>
      <c r="F43" s="148"/>
      <c r="G43" s="13">
        <f t="shared" si="0"/>
        <v>0</v>
      </c>
      <c r="H43" s="147"/>
      <c r="I43" s="13">
        <f t="shared" si="1"/>
        <v>0</v>
      </c>
      <c r="J43" s="13">
        <f t="shared" si="2"/>
        <v>0</v>
      </c>
      <c r="K43" s="14"/>
      <c r="L43" s="4"/>
      <c r="M43" s="1"/>
      <c r="N43" s="1"/>
      <c r="O43" s="1"/>
      <c r="P43" s="1"/>
      <c r="Q43" s="1"/>
      <c r="R43" s="1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4"/>
      <c r="AR43" s="1"/>
      <c r="AS43" s="1"/>
      <c r="AT43" s="1"/>
    </row>
    <row r="44" spans="1:46" ht="12.75">
      <c r="A44" s="6" t="s">
        <v>140</v>
      </c>
      <c r="B44" s="18" t="s">
        <v>141</v>
      </c>
      <c r="C44" s="73" t="s">
        <v>142</v>
      </c>
      <c r="D44" s="98">
        <v>10</v>
      </c>
      <c r="E44" s="74" t="s">
        <v>57</v>
      </c>
      <c r="F44" s="148"/>
      <c r="G44" s="13">
        <f t="shared" si="0"/>
        <v>0</v>
      </c>
      <c r="H44" s="147"/>
      <c r="I44" s="13">
        <f t="shared" si="1"/>
        <v>0</v>
      </c>
      <c r="J44" s="13">
        <f t="shared" si="2"/>
        <v>0</v>
      </c>
      <c r="K44" s="14"/>
      <c r="L44" s="4"/>
      <c r="M44" s="1"/>
      <c r="N44" s="1"/>
      <c r="O44" s="1"/>
      <c r="P44" s="1"/>
      <c r="Q44" s="1"/>
      <c r="R44" s="1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4"/>
      <c r="AR44" s="1"/>
      <c r="AS44" s="1"/>
      <c r="AT44" s="1"/>
    </row>
    <row r="45" spans="1:46" ht="14.25" customHeight="1">
      <c r="A45" s="6" t="s">
        <v>143</v>
      </c>
      <c r="B45" s="18" t="s">
        <v>144</v>
      </c>
      <c r="C45" s="73" t="s">
        <v>145</v>
      </c>
      <c r="D45" s="98">
        <v>5</v>
      </c>
      <c r="E45" s="74" t="s">
        <v>57</v>
      </c>
      <c r="F45" s="148"/>
      <c r="G45" s="13">
        <f t="shared" si="0"/>
        <v>0</v>
      </c>
      <c r="H45" s="147"/>
      <c r="I45" s="13">
        <f t="shared" si="1"/>
        <v>0</v>
      </c>
      <c r="J45" s="13">
        <f t="shared" si="2"/>
        <v>0</v>
      </c>
      <c r="K45" s="14"/>
      <c r="L45" s="4"/>
      <c r="M45" s="1"/>
      <c r="N45" s="1"/>
      <c r="O45" s="1"/>
      <c r="P45" s="1"/>
      <c r="Q45" s="1"/>
      <c r="R45" s="1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4"/>
      <c r="AR45" s="1"/>
      <c r="AS45" s="1"/>
      <c r="AT45" s="1"/>
    </row>
    <row r="46" spans="1:46" ht="14.25" customHeight="1">
      <c r="A46" s="6" t="s">
        <v>146</v>
      </c>
      <c r="B46" s="12" t="s">
        <v>148</v>
      </c>
      <c r="C46" s="73" t="s">
        <v>149</v>
      </c>
      <c r="D46" s="98">
        <v>100</v>
      </c>
      <c r="E46" s="78" t="s">
        <v>563</v>
      </c>
      <c r="F46" s="148"/>
      <c r="G46" s="13">
        <f t="shared" si="0"/>
        <v>0</v>
      </c>
      <c r="H46" s="147"/>
      <c r="I46" s="13">
        <f t="shared" si="1"/>
        <v>0</v>
      </c>
      <c r="J46" s="13">
        <f t="shared" si="2"/>
        <v>0</v>
      </c>
      <c r="K46" s="14"/>
      <c r="L46" s="4"/>
      <c r="M46" s="1"/>
      <c r="N46" s="1"/>
      <c r="O46" s="1"/>
      <c r="P46" s="1"/>
      <c r="Q46" s="1"/>
      <c r="R46" s="1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4"/>
      <c r="AR46" s="1"/>
      <c r="AS46" s="1"/>
      <c r="AT46" s="1"/>
    </row>
    <row r="47" spans="1:46" ht="12.75">
      <c r="A47" s="6" t="s">
        <v>147</v>
      </c>
      <c r="B47" s="12" t="s">
        <v>151</v>
      </c>
      <c r="C47" s="73" t="s">
        <v>152</v>
      </c>
      <c r="D47" s="98">
        <v>5</v>
      </c>
      <c r="E47" s="74" t="s">
        <v>61</v>
      </c>
      <c r="F47" s="149"/>
      <c r="G47" s="13">
        <f t="shared" si="0"/>
        <v>0</v>
      </c>
      <c r="H47" s="147"/>
      <c r="I47" s="13">
        <f t="shared" si="1"/>
        <v>0</v>
      </c>
      <c r="J47" s="13">
        <f t="shared" si="2"/>
        <v>0</v>
      </c>
      <c r="K47" s="14"/>
      <c r="L47" s="4"/>
      <c r="M47" s="1"/>
      <c r="N47" s="1"/>
      <c r="O47" s="1"/>
      <c r="P47" s="1"/>
      <c r="Q47" s="1"/>
      <c r="R47" s="1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4"/>
      <c r="AR47" s="1"/>
      <c r="AS47" s="1"/>
      <c r="AT47" s="1"/>
    </row>
    <row r="48" spans="1:46" ht="12.75">
      <c r="A48" s="6" t="s">
        <v>150</v>
      </c>
      <c r="B48" s="15" t="s">
        <v>154</v>
      </c>
      <c r="C48" s="6" t="s">
        <v>155</v>
      </c>
      <c r="D48" s="100">
        <v>30</v>
      </c>
      <c r="E48" s="75" t="s">
        <v>57</v>
      </c>
      <c r="F48" s="148"/>
      <c r="G48" s="13">
        <f t="shared" si="0"/>
        <v>0</v>
      </c>
      <c r="H48" s="147"/>
      <c r="I48" s="13">
        <f t="shared" si="1"/>
        <v>0</v>
      </c>
      <c r="J48" s="13">
        <f t="shared" si="2"/>
        <v>0</v>
      </c>
      <c r="K48" s="19"/>
      <c r="L48" s="4"/>
      <c r="M48" s="1"/>
      <c r="N48" s="1"/>
      <c r="O48" s="1"/>
      <c r="P48" s="1"/>
      <c r="Q48" s="1"/>
      <c r="R48" s="1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4"/>
      <c r="AR48" s="1"/>
      <c r="AS48" s="1"/>
      <c r="AT48" s="1"/>
    </row>
    <row r="49" spans="1:46" ht="24" customHeight="1">
      <c r="A49" s="6" t="s">
        <v>153</v>
      </c>
      <c r="B49" s="40" t="s">
        <v>157</v>
      </c>
      <c r="C49" s="73" t="s">
        <v>158</v>
      </c>
      <c r="D49" s="98">
        <v>5</v>
      </c>
      <c r="E49" s="74" t="s">
        <v>57</v>
      </c>
      <c r="F49" s="148"/>
      <c r="G49" s="13">
        <f t="shared" si="0"/>
        <v>0</v>
      </c>
      <c r="H49" s="147"/>
      <c r="I49" s="13">
        <f t="shared" si="1"/>
        <v>0</v>
      </c>
      <c r="J49" s="13">
        <f t="shared" si="2"/>
        <v>0</v>
      </c>
      <c r="K49" s="14"/>
      <c r="L49" s="4"/>
      <c r="M49" s="1"/>
      <c r="N49" s="1"/>
      <c r="O49" s="1"/>
      <c r="P49" s="1"/>
      <c r="Q49" s="1"/>
      <c r="R49" s="1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4"/>
      <c r="AR49" s="1"/>
      <c r="AS49" s="1"/>
      <c r="AT49" s="1"/>
    </row>
    <row r="50" spans="1:46" ht="12.75">
      <c r="A50" s="6" t="s">
        <v>156</v>
      </c>
      <c r="B50" s="12" t="s">
        <v>160</v>
      </c>
      <c r="C50" s="73" t="s">
        <v>161</v>
      </c>
      <c r="D50" s="101">
        <v>250</v>
      </c>
      <c r="E50" s="83" t="s">
        <v>57</v>
      </c>
      <c r="F50" s="148"/>
      <c r="G50" s="13">
        <f t="shared" si="0"/>
        <v>0</v>
      </c>
      <c r="H50" s="147"/>
      <c r="I50" s="13">
        <f t="shared" si="1"/>
        <v>0</v>
      </c>
      <c r="J50" s="13">
        <f t="shared" si="2"/>
        <v>0</v>
      </c>
      <c r="K50" s="14"/>
      <c r="L50" s="4"/>
      <c r="M50" s="1"/>
      <c r="N50" s="1"/>
      <c r="O50" s="1"/>
      <c r="P50" s="1"/>
      <c r="Q50" s="1"/>
      <c r="R50" s="1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4"/>
      <c r="AR50" s="1"/>
      <c r="AS50" s="1"/>
      <c r="AT50" s="1"/>
    </row>
    <row r="51" spans="1:46" ht="14.25" customHeight="1">
      <c r="A51" s="6" t="s">
        <v>159</v>
      </c>
      <c r="B51" s="12" t="s">
        <v>163</v>
      </c>
      <c r="C51" s="6" t="s">
        <v>164</v>
      </c>
      <c r="D51" s="98">
        <v>10</v>
      </c>
      <c r="E51" s="74" t="s">
        <v>57</v>
      </c>
      <c r="F51" s="148"/>
      <c r="G51" s="13">
        <f t="shared" si="0"/>
        <v>0</v>
      </c>
      <c r="H51" s="147"/>
      <c r="I51" s="13">
        <f t="shared" si="1"/>
        <v>0</v>
      </c>
      <c r="J51" s="13">
        <f t="shared" si="2"/>
        <v>0</v>
      </c>
      <c r="K51" s="14"/>
      <c r="L51" s="4"/>
      <c r="M51" s="1"/>
      <c r="N51" s="1"/>
      <c r="O51" s="1"/>
      <c r="P51" s="1"/>
      <c r="Q51" s="1"/>
      <c r="R51" s="1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4"/>
      <c r="AR51" s="1"/>
      <c r="AS51" s="1"/>
      <c r="AT51" s="1"/>
    </row>
    <row r="52" spans="1:46" ht="13.5" customHeight="1">
      <c r="A52" s="6" t="s">
        <v>162</v>
      </c>
      <c r="B52" s="12" t="s">
        <v>166</v>
      </c>
      <c r="C52" s="73" t="s">
        <v>167</v>
      </c>
      <c r="D52" s="98">
        <v>5</v>
      </c>
      <c r="E52" s="74" t="s">
        <v>168</v>
      </c>
      <c r="F52" s="148"/>
      <c r="G52" s="13">
        <f t="shared" si="0"/>
        <v>0</v>
      </c>
      <c r="H52" s="147"/>
      <c r="I52" s="13">
        <f t="shared" si="1"/>
        <v>0</v>
      </c>
      <c r="J52" s="13">
        <f t="shared" si="2"/>
        <v>0</v>
      </c>
      <c r="K52" s="19"/>
      <c r="L52" s="4"/>
      <c r="M52" s="1"/>
      <c r="N52" s="1"/>
      <c r="O52" s="1"/>
      <c r="P52" s="1"/>
      <c r="Q52" s="1"/>
      <c r="R52" s="1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4"/>
      <c r="AR52" s="1"/>
      <c r="AS52" s="1"/>
      <c r="AT52" s="1"/>
    </row>
    <row r="53" spans="1:46" ht="12.75">
      <c r="A53" s="6" t="s">
        <v>165</v>
      </c>
      <c r="B53" s="12" t="s">
        <v>170</v>
      </c>
      <c r="C53" s="73" t="s">
        <v>171</v>
      </c>
      <c r="D53" s="98">
        <v>5</v>
      </c>
      <c r="E53" s="74" t="s">
        <v>57</v>
      </c>
      <c r="F53" s="148"/>
      <c r="G53" s="13">
        <f t="shared" si="0"/>
        <v>0</v>
      </c>
      <c r="H53" s="147"/>
      <c r="I53" s="13">
        <f t="shared" si="1"/>
        <v>0</v>
      </c>
      <c r="J53" s="13">
        <f t="shared" si="2"/>
        <v>0</v>
      </c>
      <c r="K53" s="14"/>
      <c r="L53" s="4"/>
      <c r="M53" s="5"/>
      <c r="N53" s="5"/>
      <c r="O53" s="1"/>
      <c r="P53" s="1"/>
      <c r="Q53" s="1"/>
      <c r="R53" s="1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1"/>
      <c r="AS53" s="1"/>
      <c r="AT53" s="1"/>
    </row>
    <row r="54" spans="1:46" ht="15" customHeight="1">
      <c r="A54" s="6" t="s">
        <v>169</v>
      </c>
      <c r="B54" s="12" t="s">
        <v>173</v>
      </c>
      <c r="C54" s="73" t="s">
        <v>174</v>
      </c>
      <c r="D54" s="98">
        <v>100</v>
      </c>
      <c r="E54" s="74" t="s">
        <v>57</v>
      </c>
      <c r="F54" s="148"/>
      <c r="G54" s="13">
        <f t="shared" si="0"/>
        <v>0</v>
      </c>
      <c r="H54" s="147"/>
      <c r="I54" s="13">
        <f t="shared" si="1"/>
        <v>0</v>
      </c>
      <c r="J54" s="13">
        <f t="shared" si="2"/>
        <v>0</v>
      </c>
      <c r="K54" s="14"/>
      <c r="L54" s="4"/>
      <c r="M54" s="45"/>
      <c r="N54" s="45"/>
      <c r="O54" s="1"/>
      <c r="P54" s="1"/>
      <c r="Q54" s="1"/>
      <c r="R54" s="1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4"/>
      <c r="AR54" s="1"/>
      <c r="AS54" s="1"/>
      <c r="AT54" s="1"/>
    </row>
    <row r="55" spans="1:46" ht="12.75">
      <c r="A55" s="6" t="s">
        <v>172</v>
      </c>
      <c r="B55" s="12" t="s">
        <v>176</v>
      </c>
      <c r="C55" s="73" t="s">
        <v>177</v>
      </c>
      <c r="D55" s="98">
        <v>10</v>
      </c>
      <c r="E55" s="74" t="s">
        <v>57</v>
      </c>
      <c r="F55" s="148"/>
      <c r="G55" s="13">
        <f t="shared" si="0"/>
        <v>0</v>
      </c>
      <c r="H55" s="147"/>
      <c r="I55" s="13">
        <f t="shared" si="1"/>
        <v>0</v>
      </c>
      <c r="J55" s="13">
        <f t="shared" si="2"/>
        <v>0</v>
      </c>
      <c r="K55" s="23"/>
      <c r="L55" s="4"/>
      <c r="M55" s="1"/>
      <c r="N55" s="1"/>
      <c r="O55" s="1"/>
      <c r="P55" s="1"/>
      <c r="Q55" s="1"/>
      <c r="R55" s="1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4"/>
      <c r="AR55" s="1"/>
      <c r="AS55" s="1"/>
      <c r="AT55" s="1"/>
    </row>
    <row r="56" spans="1:46" ht="12.75">
      <c r="A56" s="6" t="s">
        <v>175</v>
      </c>
      <c r="B56" s="15" t="s">
        <v>179</v>
      </c>
      <c r="C56" s="6" t="s">
        <v>455</v>
      </c>
      <c r="D56" s="100">
        <v>7</v>
      </c>
      <c r="E56" s="75" t="s">
        <v>24</v>
      </c>
      <c r="F56" s="148"/>
      <c r="G56" s="13">
        <f t="shared" si="0"/>
        <v>0</v>
      </c>
      <c r="H56" s="147"/>
      <c r="I56" s="13">
        <f t="shared" si="1"/>
        <v>0</v>
      </c>
      <c r="J56" s="13">
        <f t="shared" si="2"/>
        <v>0</v>
      </c>
      <c r="K56" s="14"/>
      <c r="L56" s="4"/>
      <c r="M56" s="1"/>
      <c r="N56" s="1"/>
      <c r="O56" s="1"/>
      <c r="P56" s="1"/>
      <c r="Q56" s="1"/>
      <c r="R56" s="1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4"/>
      <c r="AR56" s="1"/>
      <c r="AS56" s="1"/>
      <c r="AT56" s="1"/>
    </row>
    <row r="57" spans="1:46" ht="12.75">
      <c r="A57" s="6" t="s">
        <v>178</v>
      </c>
      <c r="B57" s="12" t="s">
        <v>181</v>
      </c>
      <c r="C57" s="73" t="s">
        <v>182</v>
      </c>
      <c r="D57" s="98">
        <v>40</v>
      </c>
      <c r="E57" s="74" t="s">
        <v>183</v>
      </c>
      <c r="F57" s="148"/>
      <c r="G57" s="13">
        <f t="shared" si="0"/>
        <v>0</v>
      </c>
      <c r="H57" s="147"/>
      <c r="I57" s="13">
        <f t="shared" si="1"/>
        <v>0</v>
      </c>
      <c r="J57" s="13">
        <f t="shared" si="2"/>
        <v>0</v>
      </c>
      <c r="K57" s="14"/>
      <c r="L57" s="4"/>
      <c r="M57" s="1"/>
      <c r="N57" s="1"/>
      <c r="O57" s="1"/>
      <c r="P57" s="1"/>
      <c r="Q57" s="1"/>
      <c r="R57" s="1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4"/>
      <c r="AR57" s="1"/>
      <c r="AS57" s="1"/>
      <c r="AT57" s="1"/>
    </row>
    <row r="58" spans="1:46" ht="12.75">
      <c r="A58" s="6" t="s">
        <v>180</v>
      </c>
      <c r="B58" s="12" t="s">
        <v>185</v>
      </c>
      <c r="C58" s="73" t="s">
        <v>186</v>
      </c>
      <c r="D58" s="98">
        <v>10</v>
      </c>
      <c r="E58" s="74" t="s">
        <v>57</v>
      </c>
      <c r="F58" s="148"/>
      <c r="G58" s="13">
        <f t="shared" si="0"/>
        <v>0</v>
      </c>
      <c r="H58" s="147"/>
      <c r="I58" s="13">
        <f t="shared" si="1"/>
        <v>0</v>
      </c>
      <c r="J58" s="13">
        <f t="shared" si="2"/>
        <v>0</v>
      </c>
      <c r="K58" s="14"/>
      <c r="L58" s="4"/>
      <c r="M58" s="1"/>
      <c r="N58" s="1"/>
      <c r="O58" s="1"/>
      <c r="P58" s="1"/>
      <c r="Q58" s="1"/>
      <c r="R58" s="1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4"/>
      <c r="AR58" s="1"/>
      <c r="AS58" s="1"/>
      <c r="AT58" s="1"/>
    </row>
    <row r="59" spans="1:46" ht="12.75">
      <c r="A59" s="6" t="s">
        <v>184</v>
      </c>
      <c r="B59" s="12" t="s">
        <v>188</v>
      </c>
      <c r="C59" s="73" t="s">
        <v>189</v>
      </c>
      <c r="D59" s="98">
        <v>6</v>
      </c>
      <c r="E59" s="74" t="s">
        <v>57</v>
      </c>
      <c r="F59" s="148"/>
      <c r="G59" s="13">
        <f t="shared" si="0"/>
        <v>0</v>
      </c>
      <c r="H59" s="147"/>
      <c r="I59" s="13">
        <f t="shared" si="1"/>
        <v>0</v>
      </c>
      <c r="J59" s="13">
        <f t="shared" si="2"/>
        <v>0</v>
      </c>
      <c r="K59" s="14"/>
      <c r="L59" s="4"/>
      <c r="M59" s="1"/>
      <c r="N59" s="1"/>
      <c r="O59" s="1"/>
      <c r="P59" s="1"/>
      <c r="Q59" s="1"/>
      <c r="R59" s="1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4"/>
      <c r="AR59" s="1"/>
      <c r="AS59" s="1"/>
      <c r="AT59" s="1"/>
    </row>
    <row r="60" spans="1:46" ht="12.75">
      <c r="A60" s="6" t="s">
        <v>187</v>
      </c>
      <c r="B60" s="17" t="s">
        <v>191</v>
      </c>
      <c r="C60" s="6" t="s">
        <v>192</v>
      </c>
      <c r="D60" s="100">
        <v>20</v>
      </c>
      <c r="E60" s="75" t="s">
        <v>57</v>
      </c>
      <c r="F60" s="148"/>
      <c r="G60" s="13">
        <f t="shared" si="0"/>
        <v>0</v>
      </c>
      <c r="H60" s="147"/>
      <c r="I60" s="13">
        <f t="shared" si="1"/>
        <v>0</v>
      </c>
      <c r="J60" s="13">
        <f t="shared" si="2"/>
        <v>0</v>
      </c>
      <c r="K60" s="14"/>
      <c r="L60" s="4"/>
      <c r="M60" s="1"/>
      <c r="N60" s="1"/>
      <c r="O60" s="1"/>
      <c r="P60" s="1"/>
      <c r="Q60" s="1"/>
      <c r="R60" s="1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  <c r="AR60" s="1"/>
      <c r="AS60" s="1"/>
      <c r="AT60" s="1"/>
    </row>
    <row r="61" spans="1:46" ht="12.75">
      <c r="A61" s="6" t="s">
        <v>190</v>
      </c>
      <c r="B61" s="12" t="s">
        <v>194</v>
      </c>
      <c r="C61" s="73" t="s">
        <v>195</v>
      </c>
      <c r="D61" s="98">
        <v>20</v>
      </c>
      <c r="E61" s="74" t="s">
        <v>183</v>
      </c>
      <c r="F61" s="148"/>
      <c r="G61" s="13">
        <f t="shared" si="0"/>
        <v>0</v>
      </c>
      <c r="H61" s="147"/>
      <c r="I61" s="13">
        <f t="shared" si="1"/>
        <v>0</v>
      </c>
      <c r="J61" s="13">
        <f t="shared" si="2"/>
        <v>0</v>
      </c>
      <c r="K61" s="14"/>
      <c r="L61" s="4"/>
      <c r="M61" s="5"/>
      <c r="N61" s="5"/>
      <c r="O61" s="1"/>
      <c r="P61" s="1"/>
      <c r="Q61" s="1"/>
      <c r="R61" s="1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4"/>
      <c r="AR61" s="1"/>
      <c r="AS61" s="1"/>
      <c r="AT61" s="1"/>
    </row>
    <row r="62" spans="1:46" ht="12.75">
      <c r="A62" s="6" t="s">
        <v>193</v>
      </c>
      <c r="B62" s="12" t="s">
        <v>197</v>
      </c>
      <c r="C62" s="73" t="s">
        <v>198</v>
      </c>
      <c r="D62" s="98">
        <v>30</v>
      </c>
      <c r="E62" s="74" t="s">
        <v>57</v>
      </c>
      <c r="F62" s="148"/>
      <c r="G62" s="13">
        <f t="shared" si="0"/>
        <v>0</v>
      </c>
      <c r="H62" s="147"/>
      <c r="I62" s="13">
        <f t="shared" si="1"/>
        <v>0</v>
      </c>
      <c r="J62" s="13">
        <f t="shared" si="2"/>
        <v>0</v>
      </c>
      <c r="K62" s="14"/>
      <c r="L62" s="4"/>
      <c r="M62" s="45"/>
      <c r="N62" s="45"/>
      <c r="O62" s="1"/>
      <c r="P62" s="1"/>
      <c r="Q62" s="1"/>
      <c r="R62" s="1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4"/>
      <c r="AR62" s="1"/>
      <c r="AS62" s="1"/>
      <c r="AT62" s="1"/>
    </row>
    <row r="63" spans="1:46" ht="12.75">
      <c r="A63" s="6" t="s">
        <v>196</v>
      </c>
      <c r="B63" s="12" t="s">
        <v>200</v>
      </c>
      <c r="C63" s="73" t="s">
        <v>201</v>
      </c>
      <c r="D63" s="98">
        <v>20</v>
      </c>
      <c r="E63" s="74" t="s">
        <v>61</v>
      </c>
      <c r="F63" s="148"/>
      <c r="G63" s="13">
        <f t="shared" si="0"/>
        <v>0</v>
      </c>
      <c r="H63" s="147"/>
      <c r="I63" s="13">
        <f t="shared" si="1"/>
        <v>0</v>
      </c>
      <c r="J63" s="13">
        <f t="shared" si="2"/>
        <v>0</v>
      </c>
      <c r="K63" s="14"/>
      <c r="L63" s="4"/>
      <c r="M63" s="1"/>
      <c r="N63" s="1"/>
      <c r="O63" s="1"/>
      <c r="P63" s="1"/>
      <c r="Q63" s="1"/>
      <c r="R63" s="1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4"/>
      <c r="AR63" s="1"/>
      <c r="AS63" s="1"/>
      <c r="AT63" s="1"/>
    </row>
    <row r="64" spans="1:46" ht="12.75">
      <c r="A64" s="6" t="s">
        <v>199</v>
      </c>
      <c r="B64" s="15" t="s">
        <v>203</v>
      </c>
      <c r="C64" s="6" t="s">
        <v>204</v>
      </c>
      <c r="D64" s="100">
        <v>10</v>
      </c>
      <c r="E64" s="75" t="s">
        <v>57</v>
      </c>
      <c r="F64" s="150"/>
      <c r="G64" s="13">
        <f t="shared" si="0"/>
        <v>0</v>
      </c>
      <c r="H64" s="147"/>
      <c r="I64" s="13">
        <f t="shared" si="1"/>
        <v>0</v>
      </c>
      <c r="J64" s="13">
        <f t="shared" si="2"/>
        <v>0</v>
      </c>
      <c r="K64" s="14"/>
      <c r="L64" s="4"/>
      <c r="M64" s="5"/>
      <c r="N64" s="5"/>
      <c r="O64" s="1"/>
      <c r="P64" s="1"/>
      <c r="Q64" s="1"/>
      <c r="R64" s="1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1"/>
      <c r="AS64" s="1"/>
      <c r="AT64" s="1"/>
    </row>
    <row r="65" spans="1:46" ht="13.5" customHeight="1">
      <c r="A65" s="6" t="s">
        <v>202</v>
      </c>
      <c r="B65" s="16" t="s">
        <v>206</v>
      </c>
      <c r="C65" s="73" t="s">
        <v>207</v>
      </c>
      <c r="D65" s="98">
        <v>10</v>
      </c>
      <c r="E65" s="74" t="s">
        <v>57</v>
      </c>
      <c r="F65" s="148"/>
      <c r="G65" s="13">
        <f t="shared" si="0"/>
        <v>0</v>
      </c>
      <c r="H65" s="147"/>
      <c r="I65" s="13">
        <f t="shared" si="1"/>
        <v>0</v>
      </c>
      <c r="J65" s="13">
        <f t="shared" si="2"/>
        <v>0</v>
      </c>
      <c r="K65" s="19"/>
      <c r="L65" s="4"/>
      <c r="M65" s="5"/>
      <c r="N65" s="5"/>
      <c r="O65" s="1"/>
      <c r="P65" s="1"/>
      <c r="Q65" s="1"/>
      <c r="R65" s="1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4"/>
      <c r="AR65" s="1"/>
      <c r="AS65" s="1"/>
      <c r="AT65" s="1"/>
    </row>
    <row r="66" spans="1:46" ht="12.75">
      <c r="A66" s="6" t="s">
        <v>205</v>
      </c>
      <c r="B66" s="12" t="s">
        <v>209</v>
      </c>
      <c r="C66" s="73" t="s">
        <v>210</v>
      </c>
      <c r="D66" s="98">
        <v>7</v>
      </c>
      <c r="E66" s="74" t="s">
        <v>61</v>
      </c>
      <c r="F66" s="148"/>
      <c r="G66" s="13">
        <f t="shared" si="0"/>
        <v>0</v>
      </c>
      <c r="H66" s="147"/>
      <c r="I66" s="13">
        <f t="shared" si="1"/>
        <v>0</v>
      </c>
      <c r="J66" s="13">
        <f t="shared" si="2"/>
        <v>0</v>
      </c>
      <c r="K66" s="14"/>
      <c r="L66" s="4"/>
      <c r="M66" s="1"/>
      <c r="N66" s="1"/>
      <c r="O66" s="1"/>
      <c r="P66" s="1"/>
      <c r="Q66" s="1"/>
      <c r="R66" s="1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4"/>
      <c r="AR66" s="1"/>
      <c r="AS66" s="1"/>
      <c r="AT66" s="1"/>
    </row>
    <row r="67" spans="1:46" ht="12.75">
      <c r="A67" s="6" t="s">
        <v>208</v>
      </c>
      <c r="B67" s="15" t="s">
        <v>212</v>
      </c>
      <c r="C67" s="6" t="s">
        <v>213</v>
      </c>
      <c r="D67" s="101">
        <v>10</v>
      </c>
      <c r="E67" s="75" t="s">
        <v>24</v>
      </c>
      <c r="F67" s="148"/>
      <c r="G67" s="13">
        <f t="shared" si="0"/>
        <v>0</v>
      </c>
      <c r="H67" s="147"/>
      <c r="I67" s="13">
        <f t="shared" si="1"/>
        <v>0</v>
      </c>
      <c r="J67" s="13">
        <f t="shared" si="2"/>
        <v>0</v>
      </c>
      <c r="K67" s="19"/>
      <c r="L67" s="4"/>
      <c r="M67" s="1"/>
      <c r="N67" s="1"/>
      <c r="O67" s="1"/>
      <c r="P67" s="1"/>
      <c r="Q67" s="1"/>
      <c r="R67" s="1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4"/>
      <c r="AR67" s="1"/>
      <c r="AS67" s="1"/>
      <c r="AT67" s="1"/>
    </row>
    <row r="68" spans="1:46" ht="24">
      <c r="A68" s="6" t="s">
        <v>211</v>
      </c>
      <c r="B68" s="12" t="s">
        <v>215</v>
      </c>
      <c r="C68" s="73" t="s">
        <v>216</v>
      </c>
      <c r="D68" s="98">
        <v>120</v>
      </c>
      <c r="E68" s="74" t="s">
        <v>57</v>
      </c>
      <c r="F68" s="148"/>
      <c r="G68" s="13">
        <f t="shared" si="0"/>
        <v>0</v>
      </c>
      <c r="H68" s="147"/>
      <c r="I68" s="13">
        <f t="shared" si="1"/>
        <v>0</v>
      </c>
      <c r="J68" s="13">
        <f t="shared" si="2"/>
        <v>0</v>
      </c>
      <c r="K68" s="14"/>
      <c r="L68" s="4"/>
      <c r="M68" s="1"/>
      <c r="N68" s="1"/>
      <c r="O68" s="1"/>
      <c r="P68" s="1"/>
      <c r="Q68" s="1"/>
      <c r="R68" s="1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4"/>
      <c r="AR68" s="1"/>
      <c r="AS68" s="1"/>
      <c r="AT68" s="1"/>
    </row>
    <row r="69" spans="1:46" ht="12.75">
      <c r="A69" s="6" t="s">
        <v>214</v>
      </c>
      <c r="B69" s="12" t="s">
        <v>218</v>
      </c>
      <c r="C69" s="73" t="s">
        <v>219</v>
      </c>
      <c r="D69" s="98">
        <v>15</v>
      </c>
      <c r="E69" s="74" t="s">
        <v>57</v>
      </c>
      <c r="F69" s="148"/>
      <c r="G69" s="13">
        <f t="shared" si="0"/>
        <v>0</v>
      </c>
      <c r="H69" s="147"/>
      <c r="I69" s="13">
        <f t="shared" si="1"/>
        <v>0</v>
      </c>
      <c r="J69" s="13">
        <f t="shared" si="2"/>
        <v>0</v>
      </c>
      <c r="K69" s="19"/>
      <c r="L69" s="4"/>
      <c r="M69" s="1"/>
      <c r="N69" s="1"/>
      <c r="O69" s="1"/>
      <c r="P69" s="1"/>
      <c r="Q69" s="1"/>
      <c r="R69" s="1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4"/>
      <c r="AR69" s="1"/>
      <c r="AS69" s="1"/>
      <c r="AT69" s="1"/>
    </row>
    <row r="70" spans="1:46" ht="12.75">
      <c r="A70" s="6" t="s">
        <v>217</v>
      </c>
      <c r="B70" s="15" t="s">
        <v>221</v>
      </c>
      <c r="C70" s="6" t="s">
        <v>222</v>
      </c>
      <c r="D70" s="100">
        <v>5</v>
      </c>
      <c r="E70" s="84" t="s">
        <v>563</v>
      </c>
      <c r="F70" s="148"/>
      <c r="G70" s="13">
        <f t="shared" si="0"/>
        <v>0</v>
      </c>
      <c r="H70" s="147"/>
      <c r="I70" s="13">
        <f t="shared" si="1"/>
        <v>0</v>
      </c>
      <c r="J70" s="13">
        <f t="shared" si="2"/>
        <v>0</v>
      </c>
      <c r="K70" s="14"/>
      <c r="L70" s="4"/>
      <c r="M70" s="1"/>
      <c r="N70" s="1"/>
      <c r="O70" s="1"/>
      <c r="P70" s="1"/>
      <c r="Q70" s="1"/>
      <c r="R70" s="1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4"/>
      <c r="AR70" s="1"/>
      <c r="AS70" s="1"/>
      <c r="AT70" s="1"/>
    </row>
    <row r="71" spans="1:46" ht="12.75">
      <c r="A71" s="6" t="s">
        <v>220</v>
      </c>
      <c r="B71" s="15" t="s">
        <v>224</v>
      </c>
      <c r="C71" s="6" t="s">
        <v>225</v>
      </c>
      <c r="D71" s="101">
        <v>5</v>
      </c>
      <c r="E71" s="75" t="s">
        <v>24</v>
      </c>
      <c r="F71" s="148"/>
      <c r="G71" s="13">
        <f t="shared" si="0"/>
        <v>0</v>
      </c>
      <c r="H71" s="147"/>
      <c r="I71" s="13">
        <f t="shared" si="1"/>
        <v>0</v>
      </c>
      <c r="J71" s="13">
        <f t="shared" si="2"/>
        <v>0</v>
      </c>
      <c r="K71" s="14"/>
      <c r="L71" s="4"/>
      <c r="M71" s="1"/>
      <c r="N71" s="1"/>
      <c r="O71" s="1"/>
      <c r="P71" s="1"/>
      <c r="Q71" s="1"/>
      <c r="R71" s="1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4"/>
      <c r="AR71" s="1"/>
      <c r="AS71" s="1"/>
      <c r="AT71" s="1"/>
    </row>
    <row r="72" spans="1:46" ht="41.25" customHeight="1">
      <c r="A72" s="6" t="s">
        <v>223</v>
      </c>
      <c r="B72" s="18" t="s">
        <v>227</v>
      </c>
      <c r="C72" s="73" t="s">
        <v>228</v>
      </c>
      <c r="D72" s="98">
        <v>5</v>
      </c>
      <c r="E72" s="85" t="s">
        <v>564</v>
      </c>
      <c r="F72" s="148"/>
      <c r="G72" s="13">
        <f aca="true" t="shared" si="3" ref="G72:G135">F72*D72</f>
        <v>0</v>
      </c>
      <c r="H72" s="147"/>
      <c r="I72" s="13">
        <f aca="true" t="shared" si="4" ref="I72:I135">ROUND(G72*H72,2)</f>
        <v>0</v>
      </c>
      <c r="J72" s="13">
        <f aca="true" t="shared" si="5" ref="J72:J135">I72+G72</f>
        <v>0</v>
      </c>
      <c r="K72" s="14"/>
      <c r="L72" s="4"/>
      <c r="M72" s="1"/>
      <c r="N72" s="1"/>
      <c r="O72" s="1"/>
      <c r="P72" s="1"/>
      <c r="Q72" s="1"/>
      <c r="R72" s="1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4"/>
      <c r="AR72" s="1"/>
      <c r="AS72" s="1"/>
      <c r="AT72" s="1"/>
    </row>
    <row r="73" spans="1:46" ht="12.75">
      <c r="A73" s="6" t="s">
        <v>226</v>
      </c>
      <c r="B73" s="12" t="s">
        <v>230</v>
      </c>
      <c r="C73" s="73" t="s">
        <v>231</v>
      </c>
      <c r="D73" s="98">
        <v>18</v>
      </c>
      <c r="E73" s="74" t="s">
        <v>57</v>
      </c>
      <c r="F73" s="148"/>
      <c r="G73" s="13">
        <f t="shared" si="3"/>
        <v>0</v>
      </c>
      <c r="H73" s="147"/>
      <c r="I73" s="13">
        <f t="shared" si="4"/>
        <v>0</v>
      </c>
      <c r="J73" s="13">
        <f t="shared" si="5"/>
        <v>0</v>
      </c>
      <c r="K73" s="19"/>
      <c r="L73" s="4"/>
      <c r="M73" s="1"/>
      <c r="N73" s="1"/>
      <c r="O73" s="1"/>
      <c r="P73" s="1"/>
      <c r="Q73" s="1"/>
      <c r="R73" s="1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4"/>
      <c r="AR73" s="1"/>
      <c r="AS73" s="1"/>
      <c r="AT73" s="1"/>
    </row>
    <row r="74" spans="1:46" ht="12.75">
      <c r="A74" s="6" t="s">
        <v>229</v>
      </c>
      <c r="B74" s="15" t="s">
        <v>233</v>
      </c>
      <c r="C74" s="73" t="s">
        <v>234</v>
      </c>
      <c r="D74" s="98">
        <v>5</v>
      </c>
      <c r="E74" s="74" t="s">
        <v>61</v>
      </c>
      <c r="F74" s="148"/>
      <c r="G74" s="13">
        <f t="shared" si="3"/>
        <v>0</v>
      </c>
      <c r="H74" s="147"/>
      <c r="I74" s="13">
        <f t="shared" si="4"/>
        <v>0</v>
      </c>
      <c r="J74" s="13">
        <f t="shared" si="5"/>
        <v>0</v>
      </c>
      <c r="K74" s="19"/>
      <c r="L74" s="4"/>
      <c r="M74" s="1"/>
      <c r="N74" s="1"/>
      <c r="O74" s="1"/>
      <c r="P74" s="1"/>
      <c r="Q74" s="1"/>
      <c r="R74" s="1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4"/>
      <c r="AR74" s="1"/>
      <c r="AS74" s="1"/>
      <c r="AT74" s="1"/>
    </row>
    <row r="75" spans="1:46" ht="17.25" customHeight="1">
      <c r="A75" s="6" t="s">
        <v>232</v>
      </c>
      <c r="B75" s="12" t="s">
        <v>236</v>
      </c>
      <c r="C75" s="73" t="s">
        <v>237</v>
      </c>
      <c r="D75" s="98">
        <v>10</v>
      </c>
      <c r="E75" s="74" t="s">
        <v>238</v>
      </c>
      <c r="F75" s="148"/>
      <c r="G75" s="13">
        <f t="shared" si="3"/>
        <v>0</v>
      </c>
      <c r="H75" s="147"/>
      <c r="I75" s="13">
        <f t="shared" si="4"/>
        <v>0</v>
      </c>
      <c r="J75" s="13">
        <f t="shared" si="5"/>
        <v>0</v>
      </c>
      <c r="K75" s="14"/>
      <c r="L75" s="4"/>
      <c r="M75" s="1"/>
      <c r="N75" s="1"/>
      <c r="O75" s="1"/>
      <c r="P75" s="1"/>
      <c r="Q75" s="1"/>
      <c r="R75" s="1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4"/>
      <c r="AR75" s="1"/>
      <c r="AS75" s="1"/>
      <c r="AT75" s="1"/>
    </row>
    <row r="76" spans="1:46" ht="24.75" customHeight="1">
      <c r="A76" s="6" t="s">
        <v>235</v>
      </c>
      <c r="B76" s="12" t="s">
        <v>240</v>
      </c>
      <c r="C76" s="73" t="s">
        <v>241</v>
      </c>
      <c r="D76" s="98">
        <v>5</v>
      </c>
      <c r="E76" s="74" t="s">
        <v>238</v>
      </c>
      <c r="F76" s="148"/>
      <c r="G76" s="13">
        <f t="shared" si="3"/>
        <v>0</v>
      </c>
      <c r="H76" s="147"/>
      <c r="I76" s="13">
        <f t="shared" si="4"/>
        <v>0</v>
      </c>
      <c r="J76" s="13">
        <f t="shared" si="5"/>
        <v>0</v>
      </c>
      <c r="K76" s="11"/>
      <c r="L76" s="4"/>
      <c r="M76" s="1"/>
      <c r="N76" s="1"/>
      <c r="O76" s="1"/>
      <c r="P76" s="1"/>
      <c r="Q76" s="1"/>
      <c r="R76" s="1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4"/>
      <c r="AR76" s="1"/>
      <c r="AS76" s="1"/>
      <c r="AT76" s="1"/>
    </row>
    <row r="77" spans="1:46" ht="16.5" customHeight="1">
      <c r="A77" s="6" t="s">
        <v>239</v>
      </c>
      <c r="B77" s="12" t="s">
        <v>243</v>
      </c>
      <c r="C77" s="73" t="s">
        <v>244</v>
      </c>
      <c r="D77" s="98">
        <v>40</v>
      </c>
      <c r="E77" s="74" t="s">
        <v>245</v>
      </c>
      <c r="F77" s="148"/>
      <c r="G77" s="13">
        <f t="shared" si="3"/>
        <v>0</v>
      </c>
      <c r="H77" s="147"/>
      <c r="I77" s="13">
        <f t="shared" si="4"/>
        <v>0</v>
      </c>
      <c r="J77" s="13">
        <f t="shared" si="5"/>
        <v>0</v>
      </c>
      <c r="K77" s="14"/>
      <c r="L77" s="4"/>
      <c r="M77" s="5"/>
      <c r="N77" s="5"/>
      <c r="O77" s="1"/>
      <c r="P77" s="1"/>
      <c r="Q77" s="1"/>
      <c r="R77" s="1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1"/>
      <c r="AS77" s="1"/>
      <c r="AT77" s="1"/>
    </row>
    <row r="78" spans="1:46" ht="12.75">
      <c r="A78" s="6" t="s">
        <v>242</v>
      </c>
      <c r="B78" s="12" t="s">
        <v>247</v>
      </c>
      <c r="C78" s="73" t="s">
        <v>248</v>
      </c>
      <c r="D78" s="98">
        <v>20</v>
      </c>
      <c r="E78" s="74" t="s">
        <v>57</v>
      </c>
      <c r="F78" s="148"/>
      <c r="G78" s="13">
        <f t="shared" si="3"/>
        <v>0</v>
      </c>
      <c r="H78" s="147"/>
      <c r="I78" s="13">
        <f t="shared" si="4"/>
        <v>0</v>
      </c>
      <c r="J78" s="13">
        <f t="shared" si="5"/>
        <v>0</v>
      </c>
      <c r="K78" s="14"/>
      <c r="L78" s="4"/>
      <c r="M78" s="1"/>
      <c r="N78" s="1"/>
      <c r="O78" s="1"/>
      <c r="P78" s="1"/>
      <c r="Q78" s="1"/>
      <c r="R78" s="1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4"/>
      <c r="AR78" s="1"/>
      <c r="AS78" s="1"/>
      <c r="AT78" s="1"/>
    </row>
    <row r="79" spans="1:46" ht="12.75">
      <c r="A79" s="6" t="s">
        <v>246</v>
      </c>
      <c r="B79" s="15" t="s">
        <v>250</v>
      </c>
      <c r="C79" s="73" t="s">
        <v>251</v>
      </c>
      <c r="D79" s="98">
        <v>70</v>
      </c>
      <c r="E79" s="74" t="s">
        <v>57</v>
      </c>
      <c r="F79" s="148"/>
      <c r="G79" s="13">
        <f t="shared" si="3"/>
        <v>0</v>
      </c>
      <c r="H79" s="147"/>
      <c r="I79" s="13">
        <f t="shared" si="4"/>
        <v>0</v>
      </c>
      <c r="J79" s="13">
        <f t="shared" si="5"/>
        <v>0</v>
      </c>
      <c r="K79" s="19"/>
      <c r="L79" s="4"/>
      <c r="M79" s="1"/>
      <c r="N79" s="1"/>
      <c r="O79" s="1"/>
      <c r="P79" s="1"/>
      <c r="Q79" s="1"/>
      <c r="R79" s="1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4"/>
      <c r="AR79" s="1"/>
      <c r="AS79" s="1"/>
      <c r="AT79" s="1"/>
    </row>
    <row r="80" spans="1:46" ht="12.75">
      <c r="A80" s="6" t="s">
        <v>249</v>
      </c>
      <c r="B80" s="15" t="s">
        <v>253</v>
      </c>
      <c r="C80" s="6" t="s">
        <v>254</v>
      </c>
      <c r="D80" s="100">
        <v>10</v>
      </c>
      <c r="E80" s="75" t="s">
        <v>61</v>
      </c>
      <c r="F80" s="148"/>
      <c r="G80" s="13">
        <f t="shared" si="3"/>
        <v>0</v>
      </c>
      <c r="H80" s="147"/>
      <c r="I80" s="13">
        <f t="shared" si="4"/>
        <v>0</v>
      </c>
      <c r="J80" s="13">
        <f t="shared" si="5"/>
        <v>0</v>
      </c>
      <c r="K80" s="14"/>
      <c r="L80" s="4"/>
      <c r="M80" s="1"/>
      <c r="N80" s="1"/>
      <c r="O80" s="1"/>
      <c r="P80" s="1"/>
      <c r="Q80" s="1"/>
      <c r="R80" s="1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4"/>
      <c r="AR80" s="1"/>
      <c r="AS80" s="1"/>
      <c r="AT80" s="1"/>
    </row>
    <row r="81" spans="1:46" ht="12.75">
      <c r="A81" s="6" t="s">
        <v>252</v>
      </c>
      <c r="B81" s="12" t="s">
        <v>256</v>
      </c>
      <c r="C81" s="73" t="s">
        <v>257</v>
      </c>
      <c r="D81" s="98">
        <v>15</v>
      </c>
      <c r="E81" s="74" t="s">
        <v>61</v>
      </c>
      <c r="F81" s="148"/>
      <c r="G81" s="13">
        <f t="shared" si="3"/>
        <v>0</v>
      </c>
      <c r="H81" s="147"/>
      <c r="I81" s="13">
        <f t="shared" si="4"/>
        <v>0</v>
      </c>
      <c r="J81" s="13">
        <f t="shared" si="5"/>
        <v>0</v>
      </c>
      <c r="K81" s="19"/>
      <c r="L81" s="4"/>
      <c r="M81" s="1"/>
      <c r="N81" s="1"/>
      <c r="O81" s="1"/>
      <c r="P81" s="1"/>
      <c r="Q81" s="1"/>
      <c r="R81" s="1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4"/>
      <c r="AR81" s="1"/>
      <c r="AS81" s="1"/>
      <c r="AT81" s="1"/>
    </row>
    <row r="82" spans="1:46" ht="17.25" customHeight="1">
      <c r="A82" s="6" t="s">
        <v>255</v>
      </c>
      <c r="B82" s="12" t="s">
        <v>259</v>
      </c>
      <c r="C82" s="73" t="s">
        <v>260</v>
      </c>
      <c r="D82" s="98">
        <v>35</v>
      </c>
      <c r="E82" s="78" t="s">
        <v>563</v>
      </c>
      <c r="F82" s="148"/>
      <c r="G82" s="13">
        <f t="shared" si="3"/>
        <v>0</v>
      </c>
      <c r="H82" s="147"/>
      <c r="I82" s="13">
        <f t="shared" si="4"/>
        <v>0</v>
      </c>
      <c r="J82" s="13">
        <f t="shared" si="5"/>
        <v>0</v>
      </c>
      <c r="K82" s="20"/>
      <c r="L82" s="4"/>
      <c r="M82" s="5"/>
      <c r="N82" s="5"/>
      <c r="O82" s="1"/>
      <c r="P82" s="1"/>
      <c r="Q82" s="1"/>
      <c r="R82" s="1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4"/>
      <c r="AR82" s="1"/>
      <c r="AS82" s="1"/>
      <c r="AT82" s="1"/>
    </row>
    <row r="83" spans="1:46" ht="24">
      <c r="A83" s="6" t="s">
        <v>258</v>
      </c>
      <c r="B83" s="18" t="s">
        <v>262</v>
      </c>
      <c r="C83" s="73" t="s">
        <v>263</v>
      </c>
      <c r="D83" s="98">
        <v>15</v>
      </c>
      <c r="E83" s="74" t="s">
        <v>264</v>
      </c>
      <c r="F83" s="148"/>
      <c r="G83" s="13">
        <f t="shared" si="3"/>
        <v>0</v>
      </c>
      <c r="H83" s="147"/>
      <c r="I83" s="13">
        <f t="shared" si="4"/>
        <v>0</v>
      </c>
      <c r="J83" s="13">
        <f t="shared" si="5"/>
        <v>0</v>
      </c>
      <c r="K83" s="14"/>
      <c r="L83" s="4"/>
      <c r="M83" s="1"/>
      <c r="N83" s="1"/>
      <c r="O83" s="1"/>
      <c r="P83" s="1"/>
      <c r="Q83" s="1"/>
      <c r="R83" s="1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4"/>
      <c r="AR83" s="1"/>
      <c r="AS83" s="1"/>
      <c r="AT83" s="1"/>
    </row>
    <row r="84" spans="1:46" ht="12.75">
      <c r="A84" s="6" t="s">
        <v>261</v>
      </c>
      <c r="B84" s="15" t="s">
        <v>266</v>
      </c>
      <c r="C84" s="6" t="s">
        <v>267</v>
      </c>
      <c r="D84" s="100">
        <v>5</v>
      </c>
      <c r="E84" s="75" t="s">
        <v>57</v>
      </c>
      <c r="F84" s="148"/>
      <c r="G84" s="13">
        <f t="shared" si="3"/>
        <v>0</v>
      </c>
      <c r="H84" s="147"/>
      <c r="I84" s="13">
        <f t="shared" si="4"/>
        <v>0</v>
      </c>
      <c r="J84" s="13">
        <f t="shared" si="5"/>
        <v>0</v>
      </c>
      <c r="K84" s="24"/>
      <c r="L84" s="4"/>
      <c r="M84" s="1"/>
      <c r="N84" s="1"/>
      <c r="O84" s="1"/>
      <c r="P84" s="1"/>
      <c r="Q84" s="1"/>
      <c r="R84" s="1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4"/>
      <c r="AR84" s="1"/>
      <c r="AS84" s="1"/>
      <c r="AT84" s="1"/>
    </row>
    <row r="85" spans="1:46" ht="12.75">
      <c r="A85" s="6" t="s">
        <v>265</v>
      </c>
      <c r="B85" s="15" t="s">
        <v>269</v>
      </c>
      <c r="C85" s="81" t="s">
        <v>270</v>
      </c>
      <c r="D85" s="100">
        <v>10</v>
      </c>
      <c r="E85" s="86" t="s">
        <v>46</v>
      </c>
      <c r="F85" s="148"/>
      <c r="G85" s="13">
        <f t="shared" si="3"/>
        <v>0</v>
      </c>
      <c r="H85" s="147"/>
      <c r="I85" s="13">
        <f t="shared" si="4"/>
        <v>0</v>
      </c>
      <c r="J85" s="13">
        <f t="shared" si="5"/>
        <v>0</v>
      </c>
      <c r="K85" s="14"/>
      <c r="L85" s="4"/>
      <c r="M85" s="1"/>
      <c r="N85" s="1"/>
      <c r="O85" s="1"/>
      <c r="P85" s="1"/>
      <c r="Q85" s="1"/>
      <c r="R85" s="1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4"/>
      <c r="AR85" s="1"/>
      <c r="AS85" s="1"/>
      <c r="AT85" s="1"/>
    </row>
    <row r="86" spans="1:46" ht="15" customHeight="1">
      <c r="A86" s="6" t="s">
        <v>268</v>
      </c>
      <c r="B86" s="16" t="s">
        <v>272</v>
      </c>
      <c r="C86" s="79" t="s">
        <v>273</v>
      </c>
      <c r="D86" s="98">
        <v>40</v>
      </c>
      <c r="E86" s="87" t="s">
        <v>565</v>
      </c>
      <c r="F86" s="148"/>
      <c r="G86" s="13">
        <f t="shared" si="3"/>
        <v>0</v>
      </c>
      <c r="H86" s="147"/>
      <c r="I86" s="13">
        <f t="shared" si="4"/>
        <v>0</v>
      </c>
      <c r="J86" s="13">
        <f t="shared" si="5"/>
        <v>0</v>
      </c>
      <c r="K86" s="14"/>
      <c r="L86" s="4"/>
      <c r="M86" s="1"/>
      <c r="N86" s="1"/>
      <c r="O86" s="1"/>
      <c r="P86" s="1"/>
      <c r="Q86" s="1"/>
      <c r="R86" s="1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4"/>
      <c r="AR86" s="1"/>
      <c r="AS86" s="1"/>
      <c r="AT86" s="1"/>
    </row>
    <row r="87" spans="1:46" ht="12.75">
      <c r="A87" s="6" t="s">
        <v>271</v>
      </c>
      <c r="B87" s="15" t="s">
        <v>275</v>
      </c>
      <c r="C87" s="88" t="s">
        <v>276</v>
      </c>
      <c r="D87" s="100">
        <v>20</v>
      </c>
      <c r="E87" s="75" t="s">
        <v>57</v>
      </c>
      <c r="F87" s="148"/>
      <c r="G87" s="13">
        <f t="shared" si="3"/>
        <v>0</v>
      </c>
      <c r="H87" s="147"/>
      <c r="I87" s="13">
        <f t="shared" si="4"/>
        <v>0</v>
      </c>
      <c r="J87" s="13">
        <f t="shared" si="5"/>
        <v>0</v>
      </c>
      <c r="K87" s="14"/>
      <c r="L87" s="4"/>
      <c r="M87" s="1"/>
      <c r="N87" s="1"/>
      <c r="O87" s="1"/>
      <c r="P87" s="1"/>
      <c r="Q87" s="1"/>
      <c r="R87" s="1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4"/>
      <c r="AR87" s="1"/>
      <c r="AS87" s="1"/>
      <c r="AT87" s="1"/>
    </row>
    <row r="88" spans="1:46" ht="12.75">
      <c r="A88" s="6" t="s">
        <v>274</v>
      </c>
      <c r="B88" s="12" t="s">
        <v>278</v>
      </c>
      <c r="C88" s="73" t="s">
        <v>279</v>
      </c>
      <c r="D88" s="98">
        <v>100</v>
      </c>
      <c r="E88" s="74" t="s">
        <v>57</v>
      </c>
      <c r="F88" s="148"/>
      <c r="G88" s="13">
        <f t="shared" si="3"/>
        <v>0</v>
      </c>
      <c r="H88" s="147"/>
      <c r="I88" s="13">
        <f t="shared" si="4"/>
        <v>0</v>
      </c>
      <c r="J88" s="13">
        <f t="shared" si="5"/>
        <v>0</v>
      </c>
      <c r="K88" s="14"/>
      <c r="L88" s="4"/>
      <c r="M88" s="1"/>
      <c r="N88" s="1"/>
      <c r="O88" s="1"/>
      <c r="P88" s="1"/>
      <c r="Q88" s="1"/>
      <c r="R88" s="1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4"/>
      <c r="AR88" s="1"/>
      <c r="AS88" s="1"/>
      <c r="AT88" s="1"/>
    </row>
    <row r="89" spans="1:46" ht="18.75" customHeight="1">
      <c r="A89" s="6" t="s">
        <v>277</v>
      </c>
      <c r="B89" s="18" t="s">
        <v>281</v>
      </c>
      <c r="C89" s="73" t="s">
        <v>282</v>
      </c>
      <c r="D89" s="98">
        <v>10</v>
      </c>
      <c r="E89" s="74" t="s">
        <v>57</v>
      </c>
      <c r="F89" s="148"/>
      <c r="G89" s="13">
        <f t="shared" si="3"/>
        <v>0</v>
      </c>
      <c r="H89" s="147"/>
      <c r="I89" s="13">
        <f t="shared" si="4"/>
        <v>0</v>
      </c>
      <c r="J89" s="13">
        <f t="shared" si="5"/>
        <v>0</v>
      </c>
      <c r="K89" s="14"/>
      <c r="L89" s="4"/>
      <c r="M89" s="5"/>
      <c r="N89" s="5"/>
      <c r="O89" s="1"/>
      <c r="P89" s="1"/>
      <c r="Q89" s="1"/>
      <c r="R89" s="1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4"/>
      <c r="AR89" s="1"/>
      <c r="AS89" s="1"/>
      <c r="AT89" s="1"/>
    </row>
    <row r="90" spans="1:46" ht="24">
      <c r="A90" s="6" t="s">
        <v>280</v>
      </c>
      <c r="B90" s="15" t="s">
        <v>284</v>
      </c>
      <c r="C90" s="88" t="s">
        <v>285</v>
      </c>
      <c r="D90" s="103">
        <v>100</v>
      </c>
      <c r="E90" s="75" t="s">
        <v>24</v>
      </c>
      <c r="F90" s="148"/>
      <c r="G90" s="13">
        <f t="shared" si="3"/>
        <v>0</v>
      </c>
      <c r="H90" s="147"/>
      <c r="I90" s="13">
        <f t="shared" si="4"/>
        <v>0</v>
      </c>
      <c r="J90" s="13">
        <f t="shared" si="5"/>
        <v>0</v>
      </c>
      <c r="K90" s="14"/>
      <c r="L90" s="4"/>
      <c r="M90" s="5"/>
      <c r="N90" s="5"/>
      <c r="O90" s="1"/>
      <c r="P90" s="1"/>
      <c r="Q90" s="1"/>
      <c r="R90" s="1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1"/>
      <c r="AS90" s="1"/>
      <c r="AT90" s="1"/>
    </row>
    <row r="91" spans="1:46" ht="16.5" customHeight="1">
      <c r="A91" s="6" t="s">
        <v>283</v>
      </c>
      <c r="B91" s="26" t="s">
        <v>287</v>
      </c>
      <c r="C91" s="27" t="s">
        <v>288</v>
      </c>
      <c r="D91" s="104">
        <v>20</v>
      </c>
      <c r="E91" s="89" t="s">
        <v>24</v>
      </c>
      <c r="F91" s="148"/>
      <c r="G91" s="13">
        <f t="shared" si="3"/>
        <v>0</v>
      </c>
      <c r="H91" s="147"/>
      <c r="I91" s="13">
        <f t="shared" si="4"/>
        <v>0</v>
      </c>
      <c r="J91" s="13">
        <f t="shared" si="5"/>
        <v>0</v>
      </c>
      <c r="K91" s="14"/>
      <c r="L91" s="4"/>
      <c r="M91" s="1"/>
      <c r="N91" s="1"/>
      <c r="O91" s="1"/>
      <c r="P91" s="1"/>
      <c r="Q91" s="1"/>
      <c r="R91" s="1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4"/>
      <c r="AR91" s="1"/>
      <c r="AS91" s="1"/>
      <c r="AT91" s="1"/>
    </row>
    <row r="92" spans="1:46" ht="24">
      <c r="A92" s="6" t="s">
        <v>286</v>
      </c>
      <c r="B92" s="12" t="s">
        <v>290</v>
      </c>
      <c r="C92" s="73" t="s">
        <v>291</v>
      </c>
      <c r="D92" s="105">
        <v>5</v>
      </c>
      <c r="E92" s="74" t="s">
        <v>61</v>
      </c>
      <c r="F92" s="148"/>
      <c r="G92" s="13">
        <f t="shared" si="3"/>
        <v>0</v>
      </c>
      <c r="H92" s="147"/>
      <c r="I92" s="13">
        <f t="shared" si="4"/>
        <v>0</v>
      </c>
      <c r="J92" s="13">
        <f t="shared" si="5"/>
        <v>0</v>
      </c>
      <c r="K92" s="14"/>
      <c r="L92" s="4"/>
      <c r="M92" s="1"/>
      <c r="N92" s="1"/>
      <c r="O92" s="1"/>
      <c r="P92" s="1"/>
      <c r="Q92" s="1"/>
      <c r="R92" s="1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1"/>
      <c r="AS92" s="1"/>
      <c r="AT92" s="1"/>
    </row>
    <row r="93" spans="1:46" ht="12.75">
      <c r="A93" s="6" t="s">
        <v>289</v>
      </c>
      <c r="B93" s="15" t="s">
        <v>293</v>
      </c>
      <c r="C93" s="81" t="s">
        <v>294</v>
      </c>
      <c r="D93" s="100">
        <v>10</v>
      </c>
      <c r="E93" s="86" t="s">
        <v>74</v>
      </c>
      <c r="F93" s="148"/>
      <c r="G93" s="13">
        <f t="shared" si="3"/>
        <v>0</v>
      </c>
      <c r="H93" s="147"/>
      <c r="I93" s="13">
        <f t="shared" si="4"/>
        <v>0</v>
      </c>
      <c r="J93" s="13">
        <f t="shared" si="5"/>
        <v>0</v>
      </c>
      <c r="K93" s="19"/>
      <c r="L93" s="4"/>
      <c r="M93" s="4"/>
      <c r="N93" s="45"/>
      <c r="O93" s="1"/>
      <c r="P93" s="1"/>
      <c r="Q93" s="1"/>
      <c r="R93" s="1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4"/>
      <c r="AR93" s="1"/>
      <c r="AS93" s="1"/>
      <c r="AT93" s="1"/>
    </row>
    <row r="94" spans="1:46" ht="12.75">
      <c r="A94" s="6" t="s">
        <v>292</v>
      </c>
      <c r="B94" s="15" t="s">
        <v>296</v>
      </c>
      <c r="C94" s="6" t="s">
        <v>297</v>
      </c>
      <c r="D94" s="100">
        <v>6</v>
      </c>
      <c r="E94" s="75" t="s">
        <v>57</v>
      </c>
      <c r="F94" s="148"/>
      <c r="G94" s="13">
        <f t="shared" si="3"/>
        <v>0</v>
      </c>
      <c r="H94" s="147"/>
      <c r="I94" s="13">
        <f t="shared" si="4"/>
        <v>0</v>
      </c>
      <c r="J94" s="13">
        <f t="shared" si="5"/>
        <v>0</v>
      </c>
      <c r="K94" s="14"/>
      <c r="L94" s="4"/>
      <c r="M94" s="1"/>
      <c r="N94" s="1"/>
      <c r="O94" s="1"/>
      <c r="P94" s="1"/>
      <c r="Q94" s="1"/>
      <c r="R94" s="1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4"/>
      <c r="AR94" s="1"/>
      <c r="AS94" s="1"/>
      <c r="AT94" s="1"/>
    </row>
    <row r="95" spans="1:46" ht="14.25" customHeight="1">
      <c r="A95" s="6" t="s">
        <v>295</v>
      </c>
      <c r="B95" s="12" t="s">
        <v>299</v>
      </c>
      <c r="C95" s="73" t="s">
        <v>300</v>
      </c>
      <c r="D95" s="98">
        <v>40</v>
      </c>
      <c r="E95" s="74" t="s">
        <v>24</v>
      </c>
      <c r="F95" s="148"/>
      <c r="G95" s="13">
        <f t="shared" si="3"/>
        <v>0</v>
      </c>
      <c r="H95" s="147"/>
      <c r="I95" s="13">
        <f t="shared" si="4"/>
        <v>0</v>
      </c>
      <c r="J95" s="13">
        <f t="shared" si="5"/>
        <v>0</v>
      </c>
      <c r="K95" s="19"/>
      <c r="L95" s="4"/>
      <c r="M95" s="1"/>
      <c r="N95" s="1"/>
      <c r="O95" s="1"/>
      <c r="P95" s="1"/>
      <c r="Q95" s="1"/>
      <c r="R95" s="1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4"/>
      <c r="AR95" s="1"/>
      <c r="AS95" s="1"/>
      <c r="AT95" s="1"/>
    </row>
    <row r="96" spans="1:46" ht="24">
      <c r="A96" s="6" t="s">
        <v>298</v>
      </c>
      <c r="B96" s="12" t="s">
        <v>302</v>
      </c>
      <c r="C96" s="73" t="s">
        <v>303</v>
      </c>
      <c r="D96" s="98">
        <v>30</v>
      </c>
      <c r="E96" s="74" t="s">
        <v>24</v>
      </c>
      <c r="F96" s="148"/>
      <c r="G96" s="13">
        <f t="shared" si="3"/>
        <v>0</v>
      </c>
      <c r="H96" s="147"/>
      <c r="I96" s="13">
        <f t="shared" si="4"/>
        <v>0</v>
      </c>
      <c r="J96" s="13">
        <f t="shared" si="5"/>
        <v>0</v>
      </c>
      <c r="K96" s="14"/>
      <c r="L96" s="4"/>
      <c r="M96" s="1"/>
      <c r="N96" s="1"/>
      <c r="O96" s="1"/>
      <c r="P96" s="1"/>
      <c r="Q96" s="1"/>
      <c r="R96" s="1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4"/>
      <c r="AR96" s="1"/>
      <c r="AS96" s="1"/>
      <c r="AT96" s="1"/>
    </row>
    <row r="97" spans="1:46" ht="11.25" customHeight="1">
      <c r="A97" s="6" t="s">
        <v>301</v>
      </c>
      <c r="B97" s="12" t="s">
        <v>305</v>
      </c>
      <c r="C97" s="73" t="s">
        <v>306</v>
      </c>
      <c r="D97" s="98">
        <v>25</v>
      </c>
      <c r="E97" s="78" t="s">
        <v>563</v>
      </c>
      <c r="F97" s="148"/>
      <c r="G97" s="13">
        <f t="shared" si="3"/>
        <v>0</v>
      </c>
      <c r="H97" s="147"/>
      <c r="I97" s="13">
        <f t="shared" si="4"/>
        <v>0</v>
      </c>
      <c r="J97" s="13">
        <f t="shared" si="5"/>
        <v>0</v>
      </c>
      <c r="K97" s="23"/>
      <c r="L97" s="4"/>
      <c r="M97" s="5"/>
      <c r="N97" s="5"/>
      <c r="O97" s="1"/>
      <c r="P97" s="1"/>
      <c r="Q97" s="1"/>
      <c r="R97" s="1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4"/>
      <c r="AR97" s="1"/>
      <c r="AS97" s="1"/>
      <c r="AT97" s="1"/>
    </row>
    <row r="98" spans="1:46" ht="12.75" customHeight="1">
      <c r="A98" s="6" t="s">
        <v>304</v>
      </c>
      <c r="B98" s="12" t="s">
        <v>308</v>
      </c>
      <c r="C98" s="73" t="s">
        <v>309</v>
      </c>
      <c r="D98" s="98">
        <v>100</v>
      </c>
      <c r="E98" s="74" t="s">
        <v>310</v>
      </c>
      <c r="F98" s="148"/>
      <c r="G98" s="13">
        <f t="shared" si="3"/>
        <v>0</v>
      </c>
      <c r="H98" s="147"/>
      <c r="I98" s="13">
        <f t="shared" si="4"/>
        <v>0</v>
      </c>
      <c r="J98" s="13">
        <f t="shared" si="5"/>
        <v>0</v>
      </c>
      <c r="K98" s="14"/>
      <c r="L98" s="4"/>
      <c r="M98" s="5"/>
      <c r="N98" s="5"/>
      <c r="O98" s="1"/>
      <c r="P98" s="1"/>
      <c r="Q98" s="1"/>
      <c r="R98" s="1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1"/>
      <c r="AS98" s="1"/>
      <c r="AT98" s="1"/>
    </row>
    <row r="99" spans="1:46" ht="12.75">
      <c r="A99" s="6" t="s">
        <v>307</v>
      </c>
      <c r="B99" s="121" t="s">
        <v>312</v>
      </c>
      <c r="C99" s="91" t="s">
        <v>313</v>
      </c>
      <c r="D99" s="106">
        <v>35</v>
      </c>
      <c r="E99" s="92" t="s">
        <v>61</v>
      </c>
      <c r="F99" s="151"/>
      <c r="G99" s="13">
        <f t="shared" si="3"/>
        <v>0</v>
      </c>
      <c r="H99" s="147"/>
      <c r="I99" s="13">
        <f t="shared" si="4"/>
        <v>0</v>
      </c>
      <c r="J99" s="13">
        <f t="shared" si="5"/>
        <v>0</v>
      </c>
      <c r="K99" s="14"/>
      <c r="L99" s="4"/>
      <c r="M99" s="5"/>
      <c r="N99" s="5"/>
      <c r="O99" s="1"/>
      <c r="P99" s="1"/>
      <c r="Q99" s="1"/>
      <c r="R99" s="1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1"/>
      <c r="AS99" s="1"/>
      <c r="AT99" s="1"/>
    </row>
    <row r="100" spans="1:46" ht="36.75" customHeight="1">
      <c r="A100" s="6" t="s">
        <v>311</v>
      </c>
      <c r="B100" s="52" t="s">
        <v>315</v>
      </c>
      <c r="C100" s="125" t="s">
        <v>316</v>
      </c>
      <c r="D100" s="126">
        <v>5</v>
      </c>
      <c r="E100" s="127" t="s">
        <v>566</v>
      </c>
      <c r="F100" s="152"/>
      <c r="G100" s="13">
        <f t="shared" si="3"/>
        <v>0</v>
      </c>
      <c r="H100" s="147"/>
      <c r="I100" s="13">
        <f t="shared" si="4"/>
        <v>0</v>
      </c>
      <c r="J100" s="13">
        <f t="shared" si="5"/>
        <v>0</v>
      </c>
      <c r="K100" s="1"/>
      <c r="L100" s="4"/>
      <c r="M100" s="5"/>
      <c r="N100" s="5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ht="15.75" customHeight="1">
      <c r="A101" s="6" t="s">
        <v>314</v>
      </c>
      <c r="B101" s="122" t="s">
        <v>318</v>
      </c>
      <c r="C101" s="123" t="s">
        <v>319</v>
      </c>
      <c r="D101" s="105">
        <v>10</v>
      </c>
      <c r="E101" s="124" t="s">
        <v>24</v>
      </c>
      <c r="F101" s="153"/>
      <c r="G101" s="13">
        <f t="shared" si="3"/>
        <v>0</v>
      </c>
      <c r="H101" s="147"/>
      <c r="I101" s="13">
        <f t="shared" si="4"/>
        <v>0</v>
      </c>
      <c r="J101" s="13">
        <f t="shared" si="5"/>
        <v>0</v>
      </c>
      <c r="K101" s="14"/>
      <c r="L101" s="4"/>
      <c r="M101" s="5"/>
      <c r="N101" s="5"/>
      <c r="O101" s="1"/>
      <c r="P101" s="1"/>
      <c r="Q101" s="1"/>
      <c r="R101" s="1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4"/>
      <c r="AR101" s="1"/>
      <c r="AS101" s="1"/>
      <c r="AT101" s="1"/>
    </row>
    <row r="102" spans="1:46" ht="24">
      <c r="A102" s="6" t="s">
        <v>317</v>
      </c>
      <c r="B102" s="15" t="s">
        <v>321</v>
      </c>
      <c r="C102" s="88" t="s">
        <v>322</v>
      </c>
      <c r="D102" s="100">
        <v>5</v>
      </c>
      <c r="E102" s="75" t="s">
        <v>57</v>
      </c>
      <c r="F102" s="148"/>
      <c r="G102" s="13">
        <f t="shared" si="3"/>
        <v>0</v>
      </c>
      <c r="H102" s="147"/>
      <c r="I102" s="13">
        <f t="shared" si="4"/>
        <v>0</v>
      </c>
      <c r="J102" s="13">
        <f t="shared" si="5"/>
        <v>0</v>
      </c>
      <c r="K102" s="14"/>
      <c r="L102" s="4"/>
      <c r="M102" s="1"/>
      <c r="N102" s="1"/>
      <c r="O102" s="1"/>
      <c r="P102" s="1"/>
      <c r="Q102" s="1"/>
      <c r="R102" s="1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4"/>
      <c r="AR102" s="1"/>
      <c r="AS102" s="1"/>
      <c r="AT102" s="1"/>
    </row>
    <row r="103" spans="1:46" ht="12.75">
      <c r="A103" s="6" t="s">
        <v>320</v>
      </c>
      <c r="B103" s="15" t="s">
        <v>324</v>
      </c>
      <c r="C103" s="88" t="s">
        <v>325</v>
      </c>
      <c r="D103" s="100">
        <v>5</v>
      </c>
      <c r="E103" s="75" t="s">
        <v>24</v>
      </c>
      <c r="F103" s="148"/>
      <c r="G103" s="13">
        <f t="shared" si="3"/>
        <v>0</v>
      </c>
      <c r="H103" s="147"/>
      <c r="I103" s="13">
        <f t="shared" si="4"/>
        <v>0</v>
      </c>
      <c r="J103" s="13">
        <f t="shared" si="5"/>
        <v>0</v>
      </c>
      <c r="K103" s="23"/>
      <c r="L103" s="4"/>
      <c r="M103" s="1"/>
      <c r="N103" s="1"/>
      <c r="O103" s="1"/>
      <c r="P103" s="1"/>
      <c r="Q103" s="1"/>
      <c r="R103" s="1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4"/>
      <c r="AR103" s="1"/>
      <c r="AS103" s="1"/>
      <c r="AT103" s="1"/>
    </row>
    <row r="104" spans="1:46" ht="12" customHeight="1">
      <c r="A104" s="6" t="s">
        <v>323</v>
      </c>
      <c r="B104" s="12" t="s">
        <v>327</v>
      </c>
      <c r="C104" s="27" t="s">
        <v>328</v>
      </c>
      <c r="D104" s="98">
        <v>5</v>
      </c>
      <c r="E104" s="74" t="s">
        <v>57</v>
      </c>
      <c r="F104" s="148"/>
      <c r="G104" s="13">
        <f t="shared" si="3"/>
        <v>0</v>
      </c>
      <c r="H104" s="147"/>
      <c r="I104" s="13">
        <f t="shared" si="4"/>
        <v>0</v>
      </c>
      <c r="J104" s="13">
        <f t="shared" si="5"/>
        <v>0</v>
      </c>
      <c r="K104" s="20"/>
      <c r="L104" s="4"/>
      <c r="M104" s="5"/>
      <c r="N104" s="5"/>
      <c r="O104" s="1"/>
      <c r="P104" s="1"/>
      <c r="Q104" s="1"/>
      <c r="R104" s="1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4"/>
      <c r="AR104" s="1"/>
      <c r="AS104" s="1"/>
      <c r="AT104" s="1"/>
    </row>
    <row r="105" spans="1:46" ht="12.75">
      <c r="A105" s="6" t="s">
        <v>326</v>
      </c>
      <c r="B105" s="15" t="s">
        <v>330</v>
      </c>
      <c r="C105" s="6" t="s">
        <v>331</v>
      </c>
      <c r="D105" s="100">
        <v>6</v>
      </c>
      <c r="E105" s="75" t="s">
        <v>57</v>
      </c>
      <c r="F105" s="148"/>
      <c r="G105" s="13">
        <f t="shared" si="3"/>
        <v>0</v>
      </c>
      <c r="H105" s="147"/>
      <c r="I105" s="13">
        <f t="shared" si="4"/>
        <v>0</v>
      </c>
      <c r="J105" s="13">
        <f t="shared" si="5"/>
        <v>0</v>
      </c>
      <c r="K105" s="14"/>
      <c r="L105" s="4"/>
      <c r="M105" s="1"/>
      <c r="N105" s="1"/>
      <c r="O105" s="1"/>
      <c r="P105" s="1"/>
      <c r="Q105" s="1"/>
      <c r="R105" s="1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6"/>
      <c r="AR105" s="1"/>
      <c r="AS105" s="1"/>
      <c r="AT105" s="1"/>
    </row>
    <row r="106" spans="1:46" ht="12.75" customHeight="1">
      <c r="A106" s="6" t="s">
        <v>329</v>
      </c>
      <c r="B106" s="16" t="s">
        <v>333</v>
      </c>
      <c r="C106" s="73" t="s">
        <v>334</v>
      </c>
      <c r="D106" s="98">
        <v>80</v>
      </c>
      <c r="E106" s="74" t="s">
        <v>78</v>
      </c>
      <c r="F106" s="148"/>
      <c r="G106" s="13">
        <f t="shared" si="3"/>
        <v>0</v>
      </c>
      <c r="H106" s="147"/>
      <c r="I106" s="13">
        <f t="shared" si="4"/>
        <v>0</v>
      </c>
      <c r="J106" s="13">
        <f t="shared" si="5"/>
        <v>0</v>
      </c>
      <c r="K106" s="14"/>
      <c r="L106" s="4"/>
      <c r="M106" s="5"/>
      <c r="N106" s="5"/>
      <c r="O106" s="1"/>
      <c r="P106" s="1"/>
      <c r="Q106" s="1"/>
      <c r="R106" s="1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1"/>
      <c r="AS106" s="1"/>
      <c r="AT106" s="1"/>
    </row>
    <row r="107" spans="1:46" ht="13.5" customHeight="1">
      <c r="A107" s="6" t="s">
        <v>332</v>
      </c>
      <c r="B107" s="16" t="s">
        <v>336</v>
      </c>
      <c r="C107" s="73" t="s">
        <v>337</v>
      </c>
      <c r="D107" s="98">
        <v>50</v>
      </c>
      <c r="E107" s="74" t="s">
        <v>78</v>
      </c>
      <c r="F107" s="148"/>
      <c r="G107" s="13">
        <f t="shared" si="3"/>
        <v>0</v>
      </c>
      <c r="H107" s="147"/>
      <c r="I107" s="13">
        <f t="shared" si="4"/>
        <v>0</v>
      </c>
      <c r="J107" s="13">
        <f t="shared" si="5"/>
        <v>0</v>
      </c>
      <c r="K107" s="19"/>
      <c r="L107" s="4"/>
      <c r="M107" s="1"/>
      <c r="N107" s="1"/>
      <c r="O107" s="1"/>
      <c r="P107" s="1"/>
      <c r="Q107" s="1"/>
      <c r="R107" s="1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4"/>
      <c r="AR107" s="1"/>
      <c r="AS107" s="1"/>
      <c r="AT107" s="1"/>
    </row>
    <row r="108" spans="1:46" ht="24">
      <c r="A108" s="6" t="s">
        <v>335</v>
      </c>
      <c r="B108" s="16" t="s">
        <v>339</v>
      </c>
      <c r="C108" s="73" t="s">
        <v>340</v>
      </c>
      <c r="D108" s="98">
        <v>20</v>
      </c>
      <c r="E108" s="74" t="s">
        <v>57</v>
      </c>
      <c r="F108" s="148"/>
      <c r="G108" s="13">
        <f t="shared" si="3"/>
        <v>0</v>
      </c>
      <c r="H108" s="147"/>
      <c r="I108" s="13">
        <f t="shared" si="4"/>
        <v>0</v>
      </c>
      <c r="J108" s="13">
        <f t="shared" si="5"/>
        <v>0</v>
      </c>
      <c r="K108" s="14"/>
      <c r="L108" s="4"/>
      <c r="M108" s="1"/>
      <c r="N108" s="1"/>
      <c r="O108" s="1"/>
      <c r="P108" s="1"/>
      <c r="Q108" s="1"/>
      <c r="R108" s="1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4"/>
      <c r="AR108" s="1"/>
      <c r="AS108" s="1"/>
      <c r="AT108" s="1"/>
    </row>
    <row r="109" spans="1:46" ht="12.75" customHeight="1">
      <c r="A109" s="6" t="s">
        <v>338</v>
      </c>
      <c r="B109" s="16" t="s">
        <v>342</v>
      </c>
      <c r="C109" s="73" t="s">
        <v>343</v>
      </c>
      <c r="D109" s="98">
        <v>50</v>
      </c>
      <c r="E109" s="74" t="s">
        <v>24</v>
      </c>
      <c r="F109" s="148"/>
      <c r="G109" s="13">
        <f t="shared" si="3"/>
        <v>0</v>
      </c>
      <c r="H109" s="147"/>
      <c r="I109" s="13">
        <f t="shared" si="4"/>
        <v>0</v>
      </c>
      <c r="J109" s="13">
        <f t="shared" si="5"/>
        <v>0</v>
      </c>
      <c r="K109" s="14"/>
      <c r="L109" s="4"/>
      <c r="M109" s="1"/>
      <c r="N109" s="1"/>
      <c r="O109" s="1"/>
      <c r="P109" s="1"/>
      <c r="Q109" s="1"/>
      <c r="R109" s="1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4"/>
      <c r="AR109" s="1"/>
      <c r="AS109" s="1"/>
      <c r="AT109" s="1"/>
    </row>
    <row r="110" spans="1:46" ht="13.5" customHeight="1">
      <c r="A110" s="6" t="s">
        <v>341</v>
      </c>
      <c r="B110" s="16" t="s">
        <v>346</v>
      </c>
      <c r="C110" s="73" t="s">
        <v>347</v>
      </c>
      <c r="D110" s="98">
        <v>300</v>
      </c>
      <c r="E110" s="74" t="s">
        <v>78</v>
      </c>
      <c r="F110" s="148"/>
      <c r="G110" s="13">
        <f t="shared" si="3"/>
        <v>0</v>
      </c>
      <c r="H110" s="147"/>
      <c r="I110" s="13">
        <f t="shared" si="4"/>
        <v>0</v>
      </c>
      <c r="J110" s="13">
        <f t="shared" si="5"/>
        <v>0</v>
      </c>
      <c r="K110" s="19"/>
      <c r="L110" s="4"/>
      <c r="M110" s="1"/>
      <c r="N110" s="1"/>
      <c r="O110" s="1"/>
      <c r="P110" s="1"/>
      <c r="Q110" s="1"/>
      <c r="R110" s="1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4"/>
      <c r="AR110" s="1"/>
      <c r="AS110" s="1"/>
      <c r="AT110" s="1"/>
    </row>
    <row r="111" spans="1:46" ht="21.75" customHeight="1">
      <c r="A111" s="6" t="s">
        <v>344</v>
      </c>
      <c r="B111" s="16" t="s">
        <v>350</v>
      </c>
      <c r="C111" s="73" t="s">
        <v>351</v>
      </c>
      <c r="D111" s="98">
        <v>30</v>
      </c>
      <c r="E111" s="78" t="s">
        <v>561</v>
      </c>
      <c r="F111" s="148"/>
      <c r="G111" s="13">
        <f t="shared" si="3"/>
        <v>0</v>
      </c>
      <c r="H111" s="147"/>
      <c r="I111" s="13">
        <f t="shared" si="4"/>
        <v>0</v>
      </c>
      <c r="J111" s="13">
        <f t="shared" si="5"/>
        <v>0</v>
      </c>
      <c r="K111" s="14"/>
      <c r="L111" s="4"/>
      <c r="M111" s="5"/>
      <c r="N111" s="5"/>
      <c r="O111" s="1"/>
      <c r="P111" s="1"/>
      <c r="Q111" s="1"/>
      <c r="R111" s="1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1"/>
      <c r="AS111" s="1"/>
      <c r="AT111" s="1"/>
    </row>
    <row r="112" spans="1:46" ht="27" customHeight="1">
      <c r="A112" s="6" t="s">
        <v>345</v>
      </c>
      <c r="B112" s="16" t="s">
        <v>353</v>
      </c>
      <c r="C112" s="73" t="s">
        <v>354</v>
      </c>
      <c r="D112" s="98">
        <v>40</v>
      </c>
      <c r="E112" s="74" t="s">
        <v>57</v>
      </c>
      <c r="F112" s="148"/>
      <c r="G112" s="13">
        <f t="shared" si="3"/>
        <v>0</v>
      </c>
      <c r="H112" s="147"/>
      <c r="I112" s="13">
        <f t="shared" si="4"/>
        <v>0</v>
      </c>
      <c r="J112" s="13">
        <f t="shared" si="5"/>
        <v>0</v>
      </c>
      <c r="K112" s="14"/>
      <c r="L112" s="4"/>
      <c r="M112" s="5"/>
      <c r="N112" s="5"/>
      <c r="O112" s="1"/>
      <c r="P112" s="1"/>
      <c r="Q112" s="1"/>
      <c r="R112" s="1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1"/>
      <c r="AS112" s="1"/>
      <c r="AT112" s="1"/>
    </row>
    <row r="113" spans="1:46" ht="24">
      <c r="A113" s="6" t="s">
        <v>348</v>
      </c>
      <c r="B113" s="16" t="s">
        <v>356</v>
      </c>
      <c r="C113" s="73" t="s">
        <v>357</v>
      </c>
      <c r="D113" s="98">
        <v>70</v>
      </c>
      <c r="E113" s="74" t="s">
        <v>358</v>
      </c>
      <c r="F113" s="148"/>
      <c r="G113" s="13">
        <f t="shared" si="3"/>
        <v>0</v>
      </c>
      <c r="H113" s="147"/>
      <c r="I113" s="13">
        <f t="shared" si="4"/>
        <v>0</v>
      </c>
      <c r="J113" s="13">
        <f t="shared" si="5"/>
        <v>0</v>
      </c>
      <c r="K113" s="14"/>
      <c r="L113" s="4"/>
      <c r="M113" s="5"/>
      <c r="N113" s="5"/>
      <c r="O113" s="1"/>
      <c r="P113" s="1"/>
      <c r="Q113" s="1"/>
      <c r="R113" s="1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1"/>
      <c r="AS113" s="1"/>
      <c r="AT113" s="1"/>
    </row>
    <row r="114" spans="1:46" ht="12.75">
      <c r="A114" s="6" t="s">
        <v>349</v>
      </c>
      <c r="B114" s="15" t="s">
        <v>360</v>
      </c>
      <c r="C114" s="6" t="s">
        <v>361</v>
      </c>
      <c r="D114" s="100">
        <v>150</v>
      </c>
      <c r="E114" s="75" t="s">
        <v>24</v>
      </c>
      <c r="F114" s="148"/>
      <c r="G114" s="13">
        <f t="shared" si="3"/>
        <v>0</v>
      </c>
      <c r="H114" s="147"/>
      <c r="I114" s="13">
        <f t="shared" si="4"/>
        <v>0</v>
      </c>
      <c r="J114" s="13">
        <f t="shared" si="5"/>
        <v>0</v>
      </c>
      <c r="K114" s="14"/>
      <c r="L114" s="4"/>
      <c r="M114" s="5"/>
      <c r="N114" s="5"/>
      <c r="O114" s="1"/>
      <c r="P114" s="1"/>
      <c r="Q114" s="1"/>
      <c r="R114" s="1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1"/>
      <c r="AS114" s="1"/>
      <c r="AT114" s="1"/>
    </row>
    <row r="115" spans="1:46" ht="17.25" customHeight="1">
      <c r="A115" s="6" t="s">
        <v>352</v>
      </c>
      <c r="B115" s="12" t="s">
        <v>363</v>
      </c>
      <c r="C115" s="73" t="s">
        <v>364</v>
      </c>
      <c r="D115" s="98">
        <v>10</v>
      </c>
      <c r="E115" s="74" t="s">
        <v>74</v>
      </c>
      <c r="F115" s="148"/>
      <c r="G115" s="13">
        <f t="shared" si="3"/>
        <v>0</v>
      </c>
      <c r="H115" s="147"/>
      <c r="I115" s="13">
        <f t="shared" si="4"/>
        <v>0</v>
      </c>
      <c r="J115" s="13">
        <f t="shared" si="5"/>
        <v>0</v>
      </c>
      <c r="K115" s="14"/>
      <c r="L115" s="4"/>
      <c r="M115" s="5"/>
      <c r="N115" s="5"/>
      <c r="O115" s="1"/>
      <c r="P115" s="1"/>
      <c r="Q115" s="1"/>
      <c r="R115" s="1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1"/>
      <c r="AS115" s="1"/>
      <c r="AT115" s="1"/>
    </row>
    <row r="116" spans="1:46" ht="15.75" customHeight="1">
      <c r="A116" s="6" t="s">
        <v>355</v>
      </c>
      <c r="B116" s="12" t="s">
        <v>366</v>
      </c>
      <c r="C116" s="73" t="s">
        <v>367</v>
      </c>
      <c r="D116" s="98">
        <v>10</v>
      </c>
      <c r="E116" s="74" t="s">
        <v>57</v>
      </c>
      <c r="F116" s="148"/>
      <c r="G116" s="13">
        <f t="shared" si="3"/>
        <v>0</v>
      </c>
      <c r="H116" s="147"/>
      <c r="I116" s="13">
        <f t="shared" si="4"/>
        <v>0</v>
      </c>
      <c r="J116" s="13">
        <f t="shared" si="5"/>
        <v>0</v>
      </c>
      <c r="K116" s="19"/>
      <c r="L116" s="4"/>
      <c r="M116" s="5"/>
      <c r="N116" s="5"/>
      <c r="O116" s="1"/>
      <c r="P116" s="1"/>
      <c r="Q116" s="1"/>
      <c r="R116" s="1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1"/>
      <c r="AS116" s="1"/>
      <c r="AT116" s="1"/>
    </row>
    <row r="117" spans="1:46" ht="12.75">
      <c r="A117" s="6" t="s">
        <v>359</v>
      </c>
      <c r="B117" s="15" t="s">
        <v>369</v>
      </c>
      <c r="C117" s="79" t="s">
        <v>370</v>
      </c>
      <c r="D117" s="99">
        <v>5</v>
      </c>
      <c r="E117" s="86" t="s">
        <v>78</v>
      </c>
      <c r="F117" s="148"/>
      <c r="G117" s="13">
        <f t="shared" si="3"/>
        <v>0</v>
      </c>
      <c r="H117" s="147"/>
      <c r="I117" s="13">
        <f t="shared" si="4"/>
        <v>0</v>
      </c>
      <c r="J117" s="13">
        <f t="shared" si="5"/>
        <v>0</v>
      </c>
      <c r="K117" s="14"/>
      <c r="L117" s="4"/>
      <c r="M117" s="5"/>
      <c r="N117" s="5"/>
      <c r="O117" s="1"/>
      <c r="P117" s="1"/>
      <c r="Q117" s="1"/>
      <c r="R117" s="1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1"/>
      <c r="AS117" s="1"/>
      <c r="AT117" s="1"/>
    </row>
    <row r="118" spans="1:46" ht="12.75">
      <c r="A118" s="6" t="s">
        <v>362</v>
      </c>
      <c r="B118" s="15" t="s">
        <v>372</v>
      </c>
      <c r="C118" s="79" t="s">
        <v>373</v>
      </c>
      <c r="D118" s="98">
        <v>5</v>
      </c>
      <c r="E118" s="86" t="s">
        <v>78</v>
      </c>
      <c r="F118" s="148"/>
      <c r="G118" s="13">
        <f t="shared" si="3"/>
        <v>0</v>
      </c>
      <c r="H118" s="147"/>
      <c r="I118" s="13">
        <f t="shared" si="4"/>
        <v>0</v>
      </c>
      <c r="J118" s="13">
        <f t="shared" si="5"/>
        <v>0</v>
      </c>
      <c r="K118" s="14"/>
      <c r="L118" s="4"/>
      <c r="M118" s="1"/>
      <c r="N118" s="1"/>
      <c r="O118" s="1"/>
      <c r="P118" s="1"/>
      <c r="Q118" s="1"/>
      <c r="R118" s="1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4"/>
      <c r="AR118" s="1"/>
      <c r="AS118" s="1"/>
      <c r="AT118" s="1"/>
    </row>
    <row r="119" spans="1:46" ht="15.75" customHeight="1">
      <c r="A119" s="6" t="s">
        <v>365</v>
      </c>
      <c r="B119" s="18" t="s">
        <v>375</v>
      </c>
      <c r="C119" s="73" t="s">
        <v>376</v>
      </c>
      <c r="D119" s="98">
        <v>30</v>
      </c>
      <c r="E119" s="74" t="s">
        <v>42</v>
      </c>
      <c r="F119" s="148"/>
      <c r="G119" s="13">
        <f t="shared" si="3"/>
        <v>0</v>
      </c>
      <c r="H119" s="147"/>
      <c r="I119" s="13">
        <f t="shared" si="4"/>
        <v>0</v>
      </c>
      <c r="J119" s="13">
        <f t="shared" si="5"/>
        <v>0</v>
      </c>
      <c r="K119" s="14"/>
      <c r="L119" s="4"/>
      <c r="M119" s="1"/>
      <c r="N119" s="1"/>
      <c r="O119" s="1"/>
      <c r="P119" s="1"/>
      <c r="Q119" s="1"/>
      <c r="R119" s="1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4"/>
      <c r="AR119" s="1"/>
      <c r="AS119" s="1"/>
      <c r="AT119" s="1"/>
    </row>
    <row r="120" spans="1:46" ht="12.75" customHeight="1">
      <c r="A120" s="6" t="s">
        <v>368</v>
      </c>
      <c r="B120" s="12" t="s">
        <v>378</v>
      </c>
      <c r="C120" s="73" t="s">
        <v>379</v>
      </c>
      <c r="D120" s="98">
        <v>5</v>
      </c>
      <c r="E120" s="74" t="s">
        <v>42</v>
      </c>
      <c r="F120" s="148"/>
      <c r="G120" s="13">
        <f t="shared" si="3"/>
        <v>0</v>
      </c>
      <c r="H120" s="147"/>
      <c r="I120" s="13">
        <f t="shared" si="4"/>
        <v>0</v>
      </c>
      <c r="J120" s="13">
        <f t="shared" si="5"/>
        <v>0</v>
      </c>
      <c r="K120" s="11"/>
      <c r="L120" s="4"/>
      <c r="M120" s="1"/>
      <c r="N120" s="1"/>
      <c r="O120" s="1"/>
      <c r="P120" s="1"/>
      <c r="Q120" s="1"/>
      <c r="R120" s="1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4"/>
      <c r="AR120" s="1"/>
      <c r="AS120" s="1"/>
      <c r="AT120" s="1"/>
    </row>
    <row r="121" spans="1:46" ht="13.5" customHeight="1">
      <c r="A121" s="6" t="s">
        <v>371</v>
      </c>
      <c r="B121" s="18" t="s">
        <v>381</v>
      </c>
      <c r="C121" s="73" t="s">
        <v>382</v>
      </c>
      <c r="D121" s="98">
        <v>40</v>
      </c>
      <c r="E121" s="74" t="s">
        <v>383</v>
      </c>
      <c r="F121" s="148"/>
      <c r="G121" s="13">
        <f t="shared" si="3"/>
        <v>0</v>
      </c>
      <c r="H121" s="147"/>
      <c r="I121" s="13">
        <f t="shared" si="4"/>
        <v>0</v>
      </c>
      <c r="J121" s="13">
        <f t="shared" si="5"/>
        <v>0</v>
      </c>
      <c r="K121" s="14"/>
      <c r="L121" s="4"/>
      <c r="M121" s="5"/>
      <c r="N121" s="5"/>
      <c r="O121" s="1"/>
      <c r="P121" s="1"/>
      <c r="Q121" s="1"/>
      <c r="R121" s="1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1"/>
      <c r="AS121" s="1"/>
      <c r="AT121" s="1"/>
    </row>
    <row r="122" spans="1:46" ht="15.75" customHeight="1">
      <c r="A122" s="6" t="s">
        <v>374</v>
      </c>
      <c r="B122" s="18" t="s">
        <v>385</v>
      </c>
      <c r="C122" s="73" t="s">
        <v>386</v>
      </c>
      <c r="D122" s="98">
        <v>5</v>
      </c>
      <c r="E122" s="74" t="s">
        <v>42</v>
      </c>
      <c r="F122" s="148"/>
      <c r="G122" s="13">
        <f t="shared" si="3"/>
        <v>0</v>
      </c>
      <c r="H122" s="147"/>
      <c r="I122" s="13">
        <f t="shared" si="4"/>
        <v>0</v>
      </c>
      <c r="J122" s="13">
        <f t="shared" si="5"/>
        <v>0</v>
      </c>
      <c r="K122" s="14"/>
      <c r="L122" s="4"/>
      <c r="M122" s="5"/>
      <c r="N122" s="5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 ht="14.25" customHeight="1">
      <c r="A123" s="6" t="s">
        <v>377</v>
      </c>
      <c r="B123" s="18" t="s">
        <v>388</v>
      </c>
      <c r="C123" s="73" t="s">
        <v>389</v>
      </c>
      <c r="D123" s="98">
        <v>5</v>
      </c>
      <c r="E123" s="74" t="s">
        <v>42</v>
      </c>
      <c r="F123" s="148"/>
      <c r="G123" s="13">
        <f t="shared" si="3"/>
        <v>0</v>
      </c>
      <c r="H123" s="147"/>
      <c r="I123" s="13">
        <f t="shared" si="4"/>
        <v>0</v>
      </c>
      <c r="J123" s="13">
        <f t="shared" si="5"/>
        <v>0</v>
      </c>
      <c r="K123" s="14"/>
      <c r="L123" s="4"/>
      <c r="M123" s="1"/>
      <c r="N123" s="1"/>
      <c r="O123" s="1"/>
      <c r="P123" s="1"/>
      <c r="Q123" s="1"/>
      <c r="R123" s="1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4"/>
      <c r="AR123" s="1"/>
      <c r="AS123" s="1"/>
      <c r="AT123" s="1"/>
    </row>
    <row r="124" spans="1:46" ht="12.75" customHeight="1">
      <c r="A124" s="6" t="s">
        <v>380</v>
      </c>
      <c r="B124" s="18" t="s">
        <v>391</v>
      </c>
      <c r="C124" s="73" t="s">
        <v>392</v>
      </c>
      <c r="D124" s="98">
        <v>400</v>
      </c>
      <c r="E124" s="74" t="s">
        <v>78</v>
      </c>
      <c r="F124" s="148"/>
      <c r="G124" s="13">
        <f t="shared" si="3"/>
        <v>0</v>
      </c>
      <c r="H124" s="147"/>
      <c r="I124" s="13">
        <f t="shared" si="4"/>
        <v>0</v>
      </c>
      <c r="J124" s="13">
        <f t="shared" si="5"/>
        <v>0</v>
      </c>
      <c r="K124" s="19"/>
      <c r="L124" s="4"/>
      <c r="M124" s="1"/>
      <c r="N124" s="1"/>
      <c r="O124" s="1"/>
      <c r="P124" s="1"/>
      <c r="Q124" s="1"/>
      <c r="R124" s="1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4"/>
      <c r="AR124" s="1"/>
      <c r="AS124" s="1"/>
      <c r="AT124" s="1"/>
    </row>
    <row r="125" spans="1:46" ht="13.5" customHeight="1">
      <c r="A125" s="6" t="s">
        <v>384</v>
      </c>
      <c r="B125" s="18" t="s">
        <v>394</v>
      </c>
      <c r="C125" s="73" t="s">
        <v>395</v>
      </c>
      <c r="D125" s="98">
        <v>5</v>
      </c>
      <c r="E125" s="74" t="s">
        <v>78</v>
      </c>
      <c r="F125" s="148"/>
      <c r="G125" s="13">
        <f t="shared" si="3"/>
        <v>0</v>
      </c>
      <c r="H125" s="147"/>
      <c r="I125" s="13">
        <f t="shared" si="4"/>
        <v>0</v>
      </c>
      <c r="J125" s="13">
        <f t="shared" si="5"/>
        <v>0</v>
      </c>
      <c r="K125" s="14"/>
      <c r="L125" s="4"/>
      <c r="M125" s="1"/>
      <c r="N125" s="1"/>
      <c r="O125" s="1"/>
      <c r="P125" s="1"/>
      <c r="Q125" s="1"/>
      <c r="R125" s="1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4"/>
      <c r="AR125" s="1"/>
      <c r="AS125" s="1"/>
      <c r="AT125" s="1"/>
    </row>
    <row r="126" spans="1:46" ht="12.75">
      <c r="A126" s="6" t="s">
        <v>387</v>
      </c>
      <c r="B126" s="15" t="s">
        <v>397</v>
      </c>
      <c r="C126" s="6" t="s">
        <v>398</v>
      </c>
      <c r="D126" s="101">
        <v>10</v>
      </c>
      <c r="E126" s="75" t="s">
        <v>264</v>
      </c>
      <c r="F126" s="148"/>
      <c r="G126" s="13">
        <f t="shared" si="3"/>
        <v>0</v>
      </c>
      <c r="H126" s="147"/>
      <c r="I126" s="13">
        <f t="shared" si="4"/>
        <v>0</v>
      </c>
      <c r="J126" s="13">
        <f t="shared" si="5"/>
        <v>0</v>
      </c>
      <c r="K126" s="23"/>
      <c r="L126" s="4"/>
      <c r="M126" s="5"/>
      <c r="N126" s="5"/>
      <c r="O126" s="1"/>
      <c r="P126" s="1"/>
      <c r="Q126" s="1"/>
      <c r="R126" s="1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4"/>
      <c r="AR126" s="1"/>
      <c r="AS126" s="1"/>
      <c r="AT126" s="1"/>
    </row>
    <row r="127" spans="1:46" ht="12" customHeight="1">
      <c r="A127" s="6" t="s">
        <v>390</v>
      </c>
      <c r="B127" s="18" t="s">
        <v>400</v>
      </c>
      <c r="C127" s="73" t="s">
        <v>401</v>
      </c>
      <c r="D127" s="98">
        <v>400</v>
      </c>
      <c r="E127" s="74" t="s">
        <v>78</v>
      </c>
      <c r="F127" s="148"/>
      <c r="G127" s="13">
        <f t="shared" si="3"/>
        <v>0</v>
      </c>
      <c r="H127" s="147"/>
      <c r="I127" s="13">
        <f t="shared" si="4"/>
        <v>0</v>
      </c>
      <c r="J127" s="13">
        <f t="shared" si="5"/>
        <v>0</v>
      </c>
      <c r="K127" s="19"/>
      <c r="L127" s="4"/>
      <c r="M127" s="5"/>
      <c r="N127" s="5"/>
      <c r="O127" s="1"/>
      <c r="P127" s="1"/>
      <c r="Q127" s="1"/>
      <c r="R127" s="1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4"/>
      <c r="AR127" s="1"/>
      <c r="AS127" s="1"/>
      <c r="AT127" s="1"/>
    </row>
    <row r="128" spans="1:46" ht="13.5" customHeight="1">
      <c r="A128" s="6" t="s">
        <v>393</v>
      </c>
      <c r="B128" s="16" t="s">
        <v>403</v>
      </c>
      <c r="C128" s="73" t="s">
        <v>404</v>
      </c>
      <c r="D128" s="98">
        <v>30</v>
      </c>
      <c r="E128" s="74" t="s">
        <v>264</v>
      </c>
      <c r="F128" s="148"/>
      <c r="G128" s="13">
        <f t="shared" si="3"/>
        <v>0</v>
      </c>
      <c r="H128" s="147"/>
      <c r="I128" s="13">
        <f t="shared" si="4"/>
        <v>0</v>
      </c>
      <c r="J128" s="13">
        <f t="shared" si="5"/>
        <v>0</v>
      </c>
      <c r="K128" s="14"/>
      <c r="L128" s="4"/>
      <c r="M128" s="1"/>
      <c r="N128" s="1"/>
      <c r="O128" s="1"/>
      <c r="P128" s="1"/>
      <c r="Q128" s="1"/>
      <c r="R128" s="1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4"/>
      <c r="AR128" s="1"/>
      <c r="AS128" s="1"/>
      <c r="AT128" s="1"/>
    </row>
    <row r="129" spans="1:46" ht="13.5" customHeight="1">
      <c r="A129" s="6" t="s">
        <v>396</v>
      </c>
      <c r="B129" s="16" t="s">
        <v>406</v>
      </c>
      <c r="C129" s="73" t="s">
        <v>407</v>
      </c>
      <c r="D129" s="98">
        <v>5</v>
      </c>
      <c r="E129" s="74" t="s">
        <v>238</v>
      </c>
      <c r="F129" s="148"/>
      <c r="G129" s="13">
        <f t="shared" si="3"/>
        <v>0</v>
      </c>
      <c r="H129" s="147"/>
      <c r="I129" s="13">
        <f t="shared" si="4"/>
        <v>0</v>
      </c>
      <c r="J129" s="13">
        <f t="shared" si="5"/>
        <v>0</v>
      </c>
      <c r="K129" s="19"/>
      <c r="L129" s="4"/>
      <c r="M129" s="1"/>
      <c r="N129" s="1"/>
      <c r="O129" s="1"/>
      <c r="P129" s="1"/>
      <c r="Q129" s="1"/>
      <c r="R129" s="1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4"/>
      <c r="AR129" s="1"/>
      <c r="AS129" s="1"/>
      <c r="AT129" s="1"/>
    </row>
    <row r="130" spans="1:46" ht="12.75" customHeight="1">
      <c r="A130" s="6" t="s">
        <v>399</v>
      </c>
      <c r="B130" s="18" t="s">
        <v>409</v>
      </c>
      <c r="C130" s="73" t="s">
        <v>410</v>
      </c>
      <c r="D130" s="98">
        <v>30</v>
      </c>
      <c r="E130" s="74" t="s">
        <v>42</v>
      </c>
      <c r="F130" s="148"/>
      <c r="G130" s="13">
        <f t="shared" si="3"/>
        <v>0</v>
      </c>
      <c r="H130" s="147"/>
      <c r="I130" s="13">
        <f t="shared" si="4"/>
        <v>0</v>
      </c>
      <c r="J130" s="13">
        <f t="shared" si="5"/>
        <v>0</v>
      </c>
      <c r="K130" s="20"/>
      <c r="L130" s="4"/>
      <c r="M130" s="5"/>
      <c r="N130" s="5"/>
      <c r="O130" s="1"/>
      <c r="P130" s="1"/>
      <c r="Q130" s="1"/>
      <c r="R130" s="1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4"/>
      <c r="AR130" s="1"/>
      <c r="AS130" s="1"/>
      <c r="AT130" s="1"/>
    </row>
    <row r="131" spans="1:46" ht="12.75">
      <c r="A131" s="6" t="s">
        <v>402</v>
      </c>
      <c r="B131" s="15" t="s">
        <v>412</v>
      </c>
      <c r="C131" s="90" t="s">
        <v>413</v>
      </c>
      <c r="D131" s="100">
        <v>150</v>
      </c>
      <c r="E131" s="75" t="s">
        <v>24</v>
      </c>
      <c r="F131" s="148"/>
      <c r="G131" s="13">
        <f t="shared" si="3"/>
        <v>0</v>
      </c>
      <c r="H131" s="147"/>
      <c r="I131" s="13">
        <f t="shared" si="4"/>
        <v>0</v>
      </c>
      <c r="J131" s="13">
        <f t="shared" si="5"/>
        <v>0</v>
      </c>
      <c r="K131" s="14"/>
      <c r="L131" s="4"/>
      <c r="M131" s="5"/>
      <c r="N131" s="5"/>
      <c r="O131" s="1"/>
      <c r="P131" s="1"/>
      <c r="Q131" s="1"/>
      <c r="R131" s="1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1"/>
      <c r="AS131" s="1"/>
      <c r="AT131" s="1"/>
    </row>
    <row r="132" spans="1:46" ht="12" customHeight="1">
      <c r="A132" s="6" t="s">
        <v>405</v>
      </c>
      <c r="B132" s="16" t="s">
        <v>415</v>
      </c>
      <c r="C132" s="73" t="s">
        <v>416</v>
      </c>
      <c r="D132" s="98">
        <v>100</v>
      </c>
      <c r="E132" s="74" t="s">
        <v>78</v>
      </c>
      <c r="F132" s="148"/>
      <c r="G132" s="13">
        <f t="shared" si="3"/>
        <v>0</v>
      </c>
      <c r="H132" s="147"/>
      <c r="I132" s="13">
        <f t="shared" si="4"/>
        <v>0</v>
      </c>
      <c r="J132" s="13">
        <f t="shared" si="5"/>
        <v>0</v>
      </c>
      <c r="K132" s="14"/>
      <c r="L132" s="4"/>
      <c r="M132" s="1"/>
      <c r="N132" s="1"/>
      <c r="O132" s="1"/>
      <c r="P132" s="1"/>
      <c r="Q132" s="1"/>
      <c r="R132" s="1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4"/>
      <c r="AR132" s="1"/>
      <c r="AS132" s="1"/>
      <c r="AT132" s="1"/>
    </row>
    <row r="133" spans="1:46" ht="17.25" customHeight="1">
      <c r="A133" s="6" t="s">
        <v>408</v>
      </c>
      <c r="B133" s="16" t="s">
        <v>418</v>
      </c>
      <c r="C133" s="73" t="s">
        <v>419</v>
      </c>
      <c r="D133" s="98">
        <v>10</v>
      </c>
      <c r="E133" s="78" t="s">
        <v>567</v>
      </c>
      <c r="F133" s="148"/>
      <c r="G133" s="13">
        <f t="shared" si="3"/>
        <v>0</v>
      </c>
      <c r="H133" s="147"/>
      <c r="I133" s="13">
        <f t="shared" si="4"/>
        <v>0</v>
      </c>
      <c r="J133" s="13">
        <f t="shared" si="5"/>
        <v>0</v>
      </c>
      <c r="K133" s="14"/>
      <c r="L133" s="4"/>
      <c r="M133" s="1"/>
      <c r="N133" s="1"/>
      <c r="O133" s="1"/>
      <c r="P133" s="1"/>
      <c r="Q133" s="1"/>
      <c r="R133" s="1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4"/>
      <c r="AR133" s="1"/>
      <c r="AS133" s="1"/>
      <c r="AT133" s="1"/>
    </row>
    <row r="134" spans="1:46" ht="12.75">
      <c r="A134" s="6" t="s">
        <v>411</v>
      </c>
      <c r="B134" s="17" t="s">
        <v>421</v>
      </c>
      <c r="C134" s="6" t="s">
        <v>419</v>
      </c>
      <c r="D134" s="100">
        <v>40</v>
      </c>
      <c r="E134" s="84" t="s">
        <v>568</v>
      </c>
      <c r="F134" s="148"/>
      <c r="G134" s="13">
        <f t="shared" si="3"/>
        <v>0</v>
      </c>
      <c r="H134" s="147"/>
      <c r="I134" s="13">
        <f t="shared" si="4"/>
        <v>0</v>
      </c>
      <c r="J134" s="13">
        <f t="shared" si="5"/>
        <v>0</v>
      </c>
      <c r="K134" s="14"/>
      <c r="L134" s="4"/>
      <c r="M134" s="5"/>
      <c r="N134" s="5"/>
      <c r="O134" s="1"/>
      <c r="P134" s="1"/>
      <c r="Q134" s="1"/>
      <c r="R134" s="1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4"/>
      <c r="AR134" s="1"/>
      <c r="AS134" s="1"/>
      <c r="AT134" s="1"/>
    </row>
    <row r="135" spans="1:46" ht="25.5" customHeight="1">
      <c r="A135" s="6" t="s">
        <v>414</v>
      </c>
      <c r="B135" s="15" t="s">
        <v>423</v>
      </c>
      <c r="C135" s="88" t="s">
        <v>424</v>
      </c>
      <c r="D135" s="100">
        <v>5</v>
      </c>
      <c r="E135" s="75" t="s">
        <v>24</v>
      </c>
      <c r="F135" s="148"/>
      <c r="G135" s="13">
        <f t="shared" si="3"/>
        <v>0</v>
      </c>
      <c r="H135" s="147"/>
      <c r="I135" s="13">
        <f t="shared" si="4"/>
        <v>0</v>
      </c>
      <c r="J135" s="13">
        <f t="shared" si="5"/>
        <v>0</v>
      </c>
      <c r="K135" s="14"/>
      <c r="L135" s="4"/>
      <c r="M135" s="5"/>
      <c r="N135" s="5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 ht="13.5" customHeight="1">
      <c r="A136" s="6" t="s">
        <v>417</v>
      </c>
      <c r="B136" s="28" t="s">
        <v>426</v>
      </c>
      <c r="C136" s="91" t="s">
        <v>427</v>
      </c>
      <c r="D136" s="106">
        <v>40</v>
      </c>
      <c r="E136" s="92" t="s">
        <v>78</v>
      </c>
      <c r="F136" s="151"/>
      <c r="G136" s="13">
        <f aca="true" t="shared" si="6" ref="G136:G145">F136*D136</f>
        <v>0</v>
      </c>
      <c r="H136" s="147"/>
      <c r="I136" s="13">
        <f aca="true" t="shared" si="7" ref="I136:I145">ROUND(G136*H136,2)</f>
        <v>0</v>
      </c>
      <c r="J136" s="13">
        <f aca="true" t="shared" si="8" ref="J136:J146">I136+G136</f>
        <v>0</v>
      </c>
      <c r="K136" s="29"/>
      <c r="L136" s="4"/>
      <c r="M136" s="5"/>
      <c r="N136" s="5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 ht="24">
      <c r="A137" s="6" t="s">
        <v>420</v>
      </c>
      <c r="B137" s="12" t="s">
        <v>429</v>
      </c>
      <c r="C137" s="73" t="s">
        <v>430</v>
      </c>
      <c r="D137" s="98">
        <v>10</v>
      </c>
      <c r="E137" s="74" t="s">
        <v>57</v>
      </c>
      <c r="F137" s="148"/>
      <c r="G137" s="13">
        <f t="shared" si="6"/>
        <v>0</v>
      </c>
      <c r="H137" s="147"/>
      <c r="I137" s="13">
        <f t="shared" si="7"/>
        <v>0</v>
      </c>
      <c r="J137" s="13">
        <f t="shared" si="8"/>
        <v>0</v>
      </c>
      <c r="K137" s="14"/>
      <c r="L137" s="4"/>
      <c r="M137" s="5"/>
      <c r="N137" s="5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 ht="13.5" customHeight="1">
      <c r="A138" s="6" t="s">
        <v>422</v>
      </c>
      <c r="B138" s="12" t="s">
        <v>432</v>
      </c>
      <c r="C138" s="90" t="s">
        <v>433</v>
      </c>
      <c r="D138" s="98">
        <v>60</v>
      </c>
      <c r="E138" s="74" t="s">
        <v>78</v>
      </c>
      <c r="F138" s="148"/>
      <c r="G138" s="13">
        <f t="shared" si="6"/>
        <v>0</v>
      </c>
      <c r="H138" s="147"/>
      <c r="I138" s="13">
        <f t="shared" si="7"/>
        <v>0</v>
      </c>
      <c r="J138" s="13">
        <f t="shared" si="8"/>
        <v>0</v>
      </c>
      <c r="K138" s="14"/>
      <c r="L138" s="4"/>
      <c r="M138" s="5"/>
      <c r="N138" s="5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 ht="12" customHeight="1">
      <c r="A139" s="6" t="s">
        <v>425</v>
      </c>
      <c r="B139" s="30" t="s">
        <v>435</v>
      </c>
      <c r="C139" s="93" t="s">
        <v>436</v>
      </c>
      <c r="D139" s="105">
        <v>10</v>
      </c>
      <c r="E139" s="94" t="s">
        <v>78</v>
      </c>
      <c r="F139" s="153"/>
      <c r="G139" s="13">
        <f t="shared" si="6"/>
        <v>0</v>
      </c>
      <c r="H139" s="147"/>
      <c r="I139" s="13">
        <f t="shared" si="7"/>
        <v>0</v>
      </c>
      <c r="J139" s="13">
        <f t="shared" si="8"/>
        <v>0</v>
      </c>
      <c r="K139" s="31"/>
      <c r="L139" s="4"/>
      <c r="M139" s="5"/>
      <c r="N139" s="5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 ht="12.75" customHeight="1">
      <c r="A140" s="6" t="s">
        <v>428</v>
      </c>
      <c r="B140" s="12" t="s">
        <v>438</v>
      </c>
      <c r="C140" s="73" t="s">
        <v>439</v>
      </c>
      <c r="D140" s="98">
        <v>40</v>
      </c>
      <c r="E140" s="74" t="s">
        <v>440</v>
      </c>
      <c r="F140" s="148"/>
      <c r="G140" s="13">
        <f t="shared" si="6"/>
        <v>0</v>
      </c>
      <c r="H140" s="147"/>
      <c r="I140" s="13">
        <f t="shared" si="7"/>
        <v>0</v>
      </c>
      <c r="J140" s="13">
        <f t="shared" si="8"/>
        <v>0</v>
      </c>
      <c r="K140" s="14"/>
      <c r="L140" s="4"/>
      <c r="M140" s="5"/>
      <c r="N140" s="5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 ht="24">
      <c r="A141" s="6" t="s">
        <v>431</v>
      </c>
      <c r="B141" s="12" t="s">
        <v>442</v>
      </c>
      <c r="C141" s="95" t="s">
        <v>443</v>
      </c>
      <c r="D141" s="98">
        <v>5</v>
      </c>
      <c r="E141" s="74" t="s">
        <v>78</v>
      </c>
      <c r="F141" s="148"/>
      <c r="G141" s="13">
        <f t="shared" si="6"/>
        <v>0</v>
      </c>
      <c r="H141" s="147"/>
      <c r="I141" s="13">
        <f t="shared" si="7"/>
        <v>0</v>
      </c>
      <c r="J141" s="13">
        <f t="shared" si="8"/>
        <v>0</v>
      </c>
      <c r="K141" s="14"/>
      <c r="L141" s="4"/>
      <c r="M141" s="5"/>
      <c r="N141" s="5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 ht="12.75" customHeight="1">
      <c r="A142" s="6" t="s">
        <v>434</v>
      </c>
      <c r="B142" s="12" t="s">
        <v>445</v>
      </c>
      <c r="C142" s="73" t="s">
        <v>446</v>
      </c>
      <c r="D142" s="98">
        <v>60</v>
      </c>
      <c r="E142" s="74" t="s">
        <v>78</v>
      </c>
      <c r="F142" s="148"/>
      <c r="G142" s="13">
        <f t="shared" si="6"/>
        <v>0</v>
      </c>
      <c r="H142" s="147"/>
      <c r="I142" s="13">
        <f t="shared" si="7"/>
        <v>0</v>
      </c>
      <c r="J142" s="13">
        <f t="shared" si="8"/>
        <v>0</v>
      </c>
      <c r="K142" s="14"/>
      <c r="L142" s="4"/>
      <c r="M142" s="5"/>
      <c r="N142" s="5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 ht="24">
      <c r="A143" s="6" t="s">
        <v>437</v>
      </c>
      <c r="B143" s="32" t="s">
        <v>447</v>
      </c>
      <c r="C143" s="73" t="s">
        <v>448</v>
      </c>
      <c r="D143" s="98">
        <v>60</v>
      </c>
      <c r="E143" s="74" t="s">
        <v>78</v>
      </c>
      <c r="F143" s="151"/>
      <c r="G143" s="13">
        <f t="shared" si="6"/>
        <v>0</v>
      </c>
      <c r="H143" s="147"/>
      <c r="I143" s="13">
        <f t="shared" si="7"/>
        <v>0</v>
      </c>
      <c r="J143" s="13">
        <f t="shared" si="8"/>
        <v>0</v>
      </c>
      <c r="K143" s="48"/>
      <c r="L143" s="4"/>
      <c r="M143" s="5"/>
      <c r="N143" s="5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 ht="12.75">
      <c r="A144" s="6" t="s">
        <v>441</v>
      </c>
      <c r="B144" s="34" t="s">
        <v>449</v>
      </c>
      <c r="C144" s="73" t="s">
        <v>450</v>
      </c>
      <c r="D144" s="98">
        <v>5</v>
      </c>
      <c r="E144" s="96" t="s">
        <v>78</v>
      </c>
      <c r="F144" s="154"/>
      <c r="G144" s="13">
        <f t="shared" si="6"/>
        <v>0</v>
      </c>
      <c r="H144" s="147"/>
      <c r="I144" s="13">
        <f t="shared" si="7"/>
        <v>0</v>
      </c>
      <c r="J144" s="13">
        <f t="shared" si="8"/>
        <v>0</v>
      </c>
      <c r="K144" s="48"/>
      <c r="L144" s="4"/>
      <c r="M144" s="5"/>
      <c r="N144" s="5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 ht="13.5" customHeight="1">
      <c r="A145" s="6" t="s">
        <v>444</v>
      </c>
      <c r="B145" s="34" t="s">
        <v>457</v>
      </c>
      <c r="C145" s="73" t="s">
        <v>458</v>
      </c>
      <c r="D145" s="98">
        <v>10</v>
      </c>
      <c r="E145" s="97" t="s">
        <v>567</v>
      </c>
      <c r="F145" s="154"/>
      <c r="G145" s="13">
        <f t="shared" si="6"/>
        <v>0</v>
      </c>
      <c r="H145" s="147"/>
      <c r="I145" s="13">
        <f t="shared" si="7"/>
        <v>0</v>
      </c>
      <c r="J145" s="13">
        <f t="shared" si="8"/>
        <v>0</v>
      </c>
      <c r="K145" s="48"/>
      <c r="L145" s="4"/>
      <c r="M145" s="5"/>
      <c r="N145" s="5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 ht="15">
      <c r="A146" s="129" t="s">
        <v>466</v>
      </c>
      <c r="B146" s="130"/>
      <c r="C146" s="130"/>
      <c r="D146" s="130"/>
      <c r="E146" s="131"/>
      <c r="F146" s="144"/>
      <c r="G146" s="13">
        <f>SUM(G7:G145)</f>
        <v>0</v>
      </c>
      <c r="H146" s="61"/>
      <c r="I146" s="13">
        <f>SUM(I7:I145)</f>
        <v>0</v>
      </c>
      <c r="J146" s="13">
        <f>SUM(J7:J145)</f>
        <v>0</v>
      </c>
      <c r="K146" s="33"/>
      <c r="L146" s="4"/>
      <c r="M146" s="5"/>
      <c r="N146" s="5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 ht="12.75">
      <c r="A147" s="1"/>
      <c r="B147" s="2"/>
      <c r="F147" s="146"/>
      <c r="G147" s="145"/>
      <c r="H147" s="36"/>
      <c r="I147" s="36"/>
      <c r="J147" s="36"/>
      <c r="K147" s="36"/>
      <c r="L147" s="4"/>
      <c r="M147" s="5"/>
      <c r="N147" s="5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 ht="12.75">
      <c r="A148" s="1"/>
      <c r="B148" s="2"/>
      <c r="F148" s="47"/>
      <c r="G148" s="47"/>
      <c r="H148" s="36"/>
      <c r="I148" s="36"/>
      <c r="J148" s="36"/>
      <c r="K148" s="36"/>
      <c r="L148" s="4"/>
      <c r="M148" s="5"/>
      <c r="N148" s="5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 ht="12.75">
      <c r="A149" s="132" t="s">
        <v>451</v>
      </c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4"/>
      <c r="M149" s="5"/>
      <c r="N149" s="5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 ht="12.75">
      <c r="A150" s="133" t="s">
        <v>452</v>
      </c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4"/>
      <c r="M150" s="5"/>
      <c r="N150" s="5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 ht="12.75">
      <c r="A151" s="133" t="s">
        <v>453</v>
      </c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4"/>
      <c r="M151" s="5"/>
      <c r="N151" s="5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 ht="12.75">
      <c r="A152" s="133" t="s">
        <v>454</v>
      </c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4"/>
      <c r="M152" s="5"/>
      <c r="N152" s="5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 ht="12.75">
      <c r="A153" s="133" t="s">
        <v>577</v>
      </c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4"/>
      <c r="M153" s="5"/>
      <c r="N153" s="5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 ht="12.75">
      <c r="A154" s="133" t="s">
        <v>456</v>
      </c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4"/>
      <c r="M154" s="5"/>
      <c r="N154" s="5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 ht="12.75">
      <c r="A155" s="133" t="s">
        <v>576</v>
      </c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4"/>
      <c r="M155" s="5"/>
      <c r="N155" s="5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 ht="33.75" customHeight="1">
      <c r="A156" s="134" t="s">
        <v>578</v>
      </c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4"/>
      <c r="M156" s="5"/>
      <c r="N156" s="5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 ht="12.75">
      <c r="A157" s="1"/>
      <c r="B157" s="2"/>
      <c r="C157" s="39"/>
      <c r="D157" s="38"/>
      <c r="E157" s="1"/>
      <c r="F157" s="3"/>
      <c r="G157" s="1"/>
      <c r="H157" s="1"/>
      <c r="I157" s="38"/>
      <c r="J157" s="38"/>
      <c r="K157" s="38"/>
      <c r="L157" s="4"/>
      <c r="M157" s="5"/>
      <c r="N157" s="5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64" spans="3:7" ht="12.75">
      <c r="C164" s="35"/>
      <c r="D164" s="36"/>
      <c r="E164" s="36"/>
      <c r="F164" s="37"/>
      <c r="G164" s="36"/>
    </row>
    <row r="165" spans="3:7" ht="12.75">
      <c r="C165" s="36"/>
      <c r="D165" s="36"/>
      <c r="E165" s="36"/>
      <c r="F165" s="37"/>
      <c r="G165" s="36"/>
    </row>
    <row r="166" spans="3:7" ht="12.75">
      <c r="C166" s="36"/>
      <c r="D166" s="36"/>
      <c r="E166" s="36"/>
      <c r="F166" s="37"/>
      <c r="G166" s="36"/>
    </row>
    <row r="167" spans="3:7" ht="12.75">
      <c r="C167" s="36"/>
      <c r="D167" s="36"/>
      <c r="E167" s="36"/>
      <c r="F167" s="37"/>
      <c r="G167" s="36"/>
    </row>
    <row r="168" spans="3:7" ht="12.75">
      <c r="C168" s="1"/>
      <c r="D168" s="36"/>
      <c r="E168" s="36"/>
      <c r="F168" s="37"/>
      <c r="G168" s="36"/>
    </row>
    <row r="169" spans="3:7" ht="12.75">
      <c r="C169" s="1"/>
      <c r="D169" s="36"/>
      <c r="E169" s="36"/>
      <c r="F169" s="37"/>
      <c r="G169" s="36"/>
    </row>
    <row r="170" spans="3:7" ht="12.75">
      <c r="C170" s="1"/>
      <c r="D170" s="38"/>
      <c r="E170" s="1"/>
      <c r="F170" s="3"/>
      <c r="G170" s="1"/>
    </row>
  </sheetData>
  <mergeCells count="9">
    <mergeCell ref="A156:K156"/>
    <mergeCell ref="A152:K152"/>
    <mergeCell ref="A153:K153"/>
    <mergeCell ref="A154:K154"/>
    <mergeCell ref="A155:K155"/>
    <mergeCell ref="A146:E146"/>
    <mergeCell ref="A149:K149"/>
    <mergeCell ref="A150:K150"/>
    <mergeCell ref="A151:K151"/>
  </mergeCells>
  <printOptions/>
  <pageMargins left="0.31496062992125984" right="0.31496062992125984" top="0.31496062992125984" bottom="0.3149606299212598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H7" sqref="H7:H45"/>
    </sheetView>
  </sheetViews>
  <sheetFormatPr defaultColWidth="9.00390625" defaultRowHeight="12.75"/>
  <cols>
    <col min="1" max="1" width="5.00390625" style="0" customWidth="1"/>
    <col min="2" max="2" width="13.375" style="0" customWidth="1"/>
    <col min="3" max="3" width="48.875" style="0" customWidth="1"/>
    <col min="4" max="4" width="7.375" style="0" customWidth="1"/>
    <col min="5" max="5" width="14.375" style="0" customWidth="1"/>
    <col min="6" max="6" width="8.875" style="0" customWidth="1"/>
    <col min="7" max="7" width="9.375" style="0" customWidth="1"/>
  </cols>
  <sheetData>
    <row r="1" spans="1:3" ht="12.75">
      <c r="A1" s="51" t="s">
        <v>459</v>
      </c>
      <c r="B1" s="51"/>
      <c r="C1" s="51"/>
    </row>
    <row r="2" ht="12.75">
      <c r="C2" s="49"/>
    </row>
    <row r="3" spans="1:3" ht="12.75">
      <c r="A3" s="50" t="s">
        <v>460</v>
      </c>
      <c r="B3" s="50"/>
      <c r="C3" s="50"/>
    </row>
    <row r="5" spans="1:11" ht="60">
      <c r="A5" s="54" t="s">
        <v>462</v>
      </c>
      <c r="B5" s="53" t="s">
        <v>461</v>
      </c>
      <c r="C5" s="9" t="s">
        <v>463</v>
      </c>
      <c r="D5" s="9" t="s">
        <v>464</v>
      </c>
      <c r="E5" s="9" t="s">
        <v>465</v>
      </c>
      <c r="F5" s="10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</row>
    <row r="6" spans="1:11" ht="12.75">
      <c r="A6" s="55"/>
      <c r="B6" s="56"/>
      <c r="C6" s="57"/>
      <c r="D6" s="58" t="s">
        <v>11</v>
      </c>
      <c r="E6" s="59"/>
      <c r="F6" s="60" t="s">
        <v>12</v>
      </c>
      <c r="G6" s="59" t="s">
        <v>13</v>
      </c>
      <c r="H6" s="59" t="s">
        <v>14</v>
      </c>
      <c r="I6" s="59" t="s">
        <v>15</v>
      </c>
      <c r="J6" s="59" t="s">
        <v>16</v>
      </c>
      <c r="K6" s="59"/>
    </row>
    <row r="7" spans="1:11" ht="28.5">
      <c r="A7" s="70" t="s">
        <v>17</v>
      </c>
      <c r="B7" s="107" t="s">
        <v>471</v>
      </c>
      <c r="C7" s="108" t="s">
        <v>472</v>
      </c>
      <c r="D7" s="117">
        <v>2</v>
      </c>
      <c r="E7" s="109" t="s">
        <v>473</v>
      </c>
      <c r="F7" s="155"/>
      <c r="G7" s="13">
        <f>F7*D7</f>
        <v>0</v>
      </c>
      <c r="H7" s="147"/>
      <c r="I7" s="13">
        <f>ROUND(G7*H7,2)</f>
        <v>0</v>
      </c>
      <c r="J7" s="13">
        <f>I7+G7</f>
        <v>0</v>
      </c>
      <c r="K7" s="14"/>
    </row>
    <row r="8" spans="1:11" ht="22.5">
      <c r="A8" s="70" t="s">
        <v>21</v>
      </c>
      <c r="B8" s="107" t="s">
        <v>474</v>
      </c>
      <c r="C8" s="108" t="s">
        <v>475</v>
      </c>
      <c r="D8" s="117">
        <v>5</v>
      </c>
      <c r="E8" s="109" t="s">
        <v>476</v>
      </c>
      <c r="F8" s="155"/>
      <c r="G8" s="13">
        <f aca="true" t="shared" si="0" ref="G8:G45">F8*D8</f>
        <v>0</v>
      </c>
      <c r="H8" s="147"/>
      <c r="I8" s="13">
        <f aca="true" t="shared" si="1" ref="I8:I46">ROUND(G8*H8,2)</f>
        <v>0</v>
      </c>
      <c r="J8" s="13">
        <f aca="true" t="shared" si="2" ref="J8:J46">I8+G8</f>
        <v>0</v>
      </c>
      <c r="K8" s="14"/>
    </row>
    <row r="9" spans="1:11" ht="28.5">
      <c r="A9" s="70" t="s">
        <v>25</v>
      </c>
      <c r="B9" s="107" t="s">
        <v>477</v>
      </c>
      <c r="C9" s="108" t="s">
        <v>478</v>
      </c>
      <c r="D9" s="117">
        <v>1</v>
      </c>
      <c r="E9" s="109" t="s">
        <v>479</v>
      </c>
      <c r="F9" s="156"/>
      <c r="G9" s="13">
        <f t="shared" si="0"/>
        <v>0</v>
      </c>
      <c r="H9" s="147"/>
      <c r="I9" s="13">
        <f t="shared" si="1"/>
        <v>0</v>
      </c>
      <c r="J9" s="13">
        <f t="shared" si="2"/>
        <v>0</v>
      </c>
      <c r="K9" s="14"/>
    </row>
    <row r="10" spans="1:11" ht="22.5">
      <c r="A10" s="70" t="s">
        <v>28</v>
      </c>
      <c r="B10" s="107" t="s">
        <v>480</v>
      </c>
      <c r="C10" s="108" t="s">
        <v>481</v>
      </c>
      <c r="D10" s="117">
        <v>4</v>
      </c>
      <c r="E10" s="109" t="s">
        <v>482</v>
      </c>
      <c r="F10" s="157"/>
      <c r="G10" s="13">
        <f t="shared" si="0"/>
        <v>0</v>
      </c>
      <c r="H10" s="147"/>
      <c r="I10" s="13">
        <f t="shared" si="1"/>
        <v>0</v>
      </c>
      <c r="J10" s="13">
        <f t="shared" si="2"/>
        <v>0</v>
      </c>
      <c r="K10" s="14"/>
    </row>
    <row r="11" spans="1:11" ht="22.5">
      <c r="A11" s="70" t="s">
        <v>32</v>
      </c>
      <c r="B11" s="107" t="s">
        <v>483</v>
      </c>
      <c r="C11" s="108" t="s">
        <v>569</v>
      </c>
      <c r="D11" s="117">
        <v>10</v>
      </c>
      <c r="E11" s="109" t="s">
        <v>482</v>
      </c>
      <c r="F11" s="157"/>
      <c r="G11" s="13">
        <f t="shared" si="0"/>
        <v>0</v>
      </c>
      <c r="H11" s="147"/>
      <c r="I11" s="13">
        <f t="shared" si="1"/>
        <v>0</v>
      </c>
      <c r="J11" s="13">
        <f t="shared" si="2"/>
        <v>0</v>
      </c>
      <c r="K11" s="14"/>
    </row>
    <row r="12" spans="1:11" ht="22.5">
      <c r="A12" s="70" t="s">
        <v>36</v>
      </c>
      <c r="B12" s="107" t="s">
        <v>484</v>
      </c>
      <c r="C12" s="108" t="s">
        <v>485</v>
      </c>
      <c r="D12" s="117">
        <v>5</v>
      </c>
      <c r="E12" s="109" t="s">
        <v>486</v>
      </c>
      <c r="F12" s="157"/>
      <c r="G12" s="13">
        <f t="shared" si="0"/>
        <v>0</v>
      </c>
      <c r="H12" s="147"/>
      <c r="I12" s="13">
        <f t="shared" si="1"/>
        <v>0</v>
      </c>
      <c r="J12" s="13">
        <f t="shared" si="2"/>
        <v>0</v>
      </c>
      <c r="K12" s="14"/>
    </row>
    <row r="13" spans="1:11" ht="56.25">
      <c r="A13" s="70" t="s">
        <v>39</v>
      </c>
      <c r="B13" s="107" t="s">
        <v>487</v>
      </c>
      <c r="C13" s="108" t="s">
        <v>488</v>
      </c>
      <c r="D13" s="117">
        <v>100</v>
      </c>
      <c r="E13" s="109" t="s">
        <v>570</v>
      </c>
      <c r="F13" s="157"/>
      <c r="G13" s="13">
        <f t="shared" si="0"/>
        <v>0</v>
      </c>
      <c r="H13" s="147"/>
      <c r="I13" s="13">
        <f t="shared" si="1"/>
        <v>0</v>
      </c>
      <c r="J13" s="13">
        <f t="shared" si="2"/>
        <v>0</v>
      </c>
      <c r="K13" s="14"/>
    </row>
    <row r="14" spans="1:11" ht="45">
      <c r="A14" s="70" t="s">
        <v>43</v>
      </c>
      <c r="B14" s="107" t="s">
        <v>489</v>
      </c>
      <c r="C14" s="108" t="s">
        <v>490</v>
      </c>
      <c r="D14" s="117">
        <v>10</v>
      </c>
      <c r="E14" s="109" t="s">
        <v>571</v>
      </c>
      <c r="F14" s="157"/>
      <c r="G14" s="13">
        <f t="shared" si="0"/>
        <v>0</v>
      </c>
      <c r="H14" s="147"/>
      <c r="I14" s="13">
        <f t="shared" si="1"/>
        <v>0</v>
      </c>
      <c r="J14" s="13">
        <f t="shared" si="2"/>
        <v>0</v>
      </c>
      <c r="K14" s="14"/>
    </row>
    <row r="15" spans="1:11" ht="22.5">
      <c r="A15" s="70" t="s">
        <v>47</v>
      </c>
      <c r="B15" s="110" t="s">
        <v>491</v>
      </c>
      <c r="C15" s="111" t="s">
        <v>492</v>
      </c>
      <c r="D15" s="118">
        <v>1</v>
      </c>
      <c r="E15" s="112" t="s">
        <v>493</v>
      </c>
      <c r="F15" s="157"/>
      <c r="G15" s="13">
        <f t="shared" si="0"/>
        <v>0</v>
      </c>
      <c r="H15" s="147"/>
      <c r="I15" s="13">
        <f t="shared" si="1"/>
        <v>0</v>
      </c>
      <c r="J15" s="13">
        <f t="shared" si="2"/>
        <v>0</v>
      </c>
      <c r="K15" s="14"/>
    </row>
    <row r="16" spans="1:11" ht="22.5">
      <c r="A16" s="70" t="s">
        <v>50</v>
      </c>
      <c r="B16" s="107" t="s">
        <v>494</v>
      </c>
      <c r="C16" s="108" t="s">
        <v>495</v>
      </c>
      <c r="D16" s="117">
        <v>5</v>
      </c>
      <c r="E16" s="109" t="s">
        <v>496</v>
      </c>
      <c r="F16" s="157"/>
      <c r="G16" s="13">
        <f t="shared" si="0"/>
        <v>0</v>
      </c>
      <c r="H16" s="147"/>
      <c r="I16" s="13">
        <f t="shared" si="1"/>
        <v>0</v>
      </c>
      <c r="J16" s="13">
        <f t="shared" si="2"/>
        <v>0</v>
      </c>
      <c r="K16" s="14"/>
    </row>
    <row r="17" spans="1:11" ht="22.5">
      <c r="A17" s="70" t="s">
        <v>54</v>
      </c>
      <c r="B17" s="107" t="s">
        <v>497</v>
      </c>
      <c r="C17" s="108" t="s">
        <v>498</v>
      </c>
      <c r="D17" s="117">
        <v>20</v>
      </c>
      <c r="E17" s="109" t="s">
        <v>496</v>
      </c>
      <c r="F17" s="157"/>
      <c r="G17" s="13">
        <f t="shared" si="0"/>
        <v>0</v>
      </c>
      <c r="H17" s="147"/>
      <c r="I17" s="13">
        <f t="shared" si="1"/>
        <v>0</v>
      </c>
      <c r="J17" s="13">
        <f t="shared" si="2"/>
        <v>0</v>
      </c>
      <c r="K17" s="14"/>
    </row>
    <row r="18" spans="1:11" ht="22.5">
      <c r="A18" s="70" t="s">
        <v>58</v>
      </c>
      <c r="B18" s="107" t="s">
        <v>499</v>
      </c>
      <c r="C18" s="108" t="s">
        <v>500</v>
      </c>
      <c r="D18" s="117">
        <v>6</v>
      </c>
      <c r="E18" s="109" t="s">
        <v>486</v>
      </c>
      <c r="F18" s="157"/>
      <c r="G18" s="13">
        <f t="shared" si="0"/>
        <v>0</v>
      </c>
      <c r="H18" s="147"/>
      <c r="I18" s="13">
        <f t="shared" si="1"/>
        <v>0</v>
      </c>
      <c r="J18" s="13">
        <f t="shared" si="2"/>
        <v>0</v>
      </c>
      <c r="K18" s="14"/>
    </row>
    <row r="19" spans="1:11" ht="22.5">
      <c r="A19" s="70" t="s">
        <v>62</v>
      </c>
      <c r="B19" s="107" t="s">
        <v>501</v>
      </c>
      <c r="C19" s="108" t="s">
        <v>502</v>
      </c>
      <c r="D19" s="117">
        <v>3</v>
      </c>
      <c r="E19" s="109" t="s">
        <v>486</v>
      </c>
      <c r="F19" s="157"/>
      <c r="G19" s="13">
        <f t="shared" si="0"/>
        <v>0</v>
      </c>
      <c r="H19" s="147"/>
      <c r="I19" s="13">
        <f t="shared" si="1"/>
        <v>0</v>
      </c>
      <c r="J19" s="13">
        <f t="shared" si="2"/>
        <v>0</v>
      </c>
      <c r="K19" s="14"/>
    </row>
    <row r="20" spans="1:11" ht="22.5">
      <c r="A20" s="70" t="s">
        <v>65</v>
      </c>
      <c r="B20" s="107" t="s">
        <v>503</v>
      </c>
      <c r="C20" s="108" t="s">
        <v>504</v>
      </c>
      <c r="D20" s="117">
        <v>5</v>
      </c>
      <c r="E20" s="109" t="s">
        <v>486</v>
      </c>
      <c r="F20" s="157"/>
      <c r="G20" s="13">
        <f t="shared" si="0"/>
        <v>0</v>
      </c>
      <c r="H20" s="147"/>
      <c r="I20" s="13">
        <f t="shared" si="1"/>
        <v>0</v>
      </c>
      <c r="J20" s="13">
        <f t="shared" si="2"/>
        <v>0</v>
      </c>
      <c r="K20" s="14"/>
    </row>
    <row r="21" spans="1:11" ht="22.5">
      <c r="A21" s="70" t="s">
        <v>67</v>
      </c>
      <c r="B21" s="107" t="s">
        <v>505</v>
      </c>
      <c r="C21" s="108" t="s">
        <v>572</v>
      </c>
      <c r="D21" s="117">
        <v>30</v>
      </c>
      <c r="E21" s="109" t="s">
        <v>486</v>
      </c>
      <c r="F21" s="157"/>
      <c r="G21" s="13">
        <f t="shared" si="0"/>
        <v>0</v>
      </c>
      <c r="H21" s="147"/>
      <c r="I21" s="13">
        <f t="shared" si="1"/>
        <v>0</v>
      </c>
      <c r="J21" s="13">
        <f t="shared" si="2"/>
        <v>0</v>
      </c>
      <c r="K21" s="14"/>
    </row>
    <row r="22" spans="1:11" ht="22.5">
      <c r="A22" s="70" t="s">
        <v>71</v>
      </c>
      <c r="B22" s="107" t="s">
        <v>506</v>
      </c>
      <c r="C22" s="108" t="s">
        <v>507</v>
      </c>
      <c r="D22" s="117">
        <v>1</v>
      </c>
      <c r="E22" s="109" t="s">
        <v>479</v>
      </c>
      <c r="F22" s="157"/>
      <c r="G22" s="13">
        <f t="shared" si="0"/>
        <v>0</v>
      </c>
      <c r="H22" s="147"/>
      <c r="I22" s="13">
        <f t="shared" si="1"/>
        <v>0</v>
      </c>
      <c r="J22" s="13">
        <f t="shared" si="2"/>
        <v>0</v>
      </c>
      <c r="K22" s="14"/>
    </row>
    <row r="23" spans="1:11" ht="22.5">
      <c r="A23" s="70" t="s">
        <v>75</v>
      </c>
      <c r="B23" s="107" t="s">
        <v>508</v>
      </c>
      <c r="C23" s="108" t="s">
        <v>509</v>
      </c>
      <c r="D23" s="117">
        <v>2</v>
      </c>
      <c r="E23" s="109" t="s">
        <v>479</v>
      </c>
      <c r="F23" s="157"/>
      <c r="G23" s="13">
        <f t="shared" si="0"/>
        <v>0</v>
      </c>
      <c r="H23" s="147"/>
      <c r="I23" s="13">
        <f t="shared" si="1"/>
        <v>0</v>
      </c>
      <c r="J23" s="13">
        <f t="shared" si="2"/>
        <v>0</v>
      </c>
      <c r="K23" s="14"/>
    </row>
    <row r="24" spans="1:11" ht="22.5">
      <c r="A24" s="70" t="s">
        <v>79</v>
      </c>
      <c r="B24" s="107" t="s">
        <v>510</v>
      </c>
      <c r="C24" s="108" t="s">
        <v>511</v>
      </c>
      <c r="D24" s="117">
        <v>5</v>
      </c>
      <c r="E24" s="109" t="s">
        <v>486</v>
      </c>
      <c r="F24" s="157"/>
      <c r="G24" s="13">
        <f t="shared" si="0"/>
        <v>0</v>
      </c>
      <c r="H24" s="147"/>
      <c r="I24" s="13">
        <f t="shared" si="1"/>
        <v>0</v>
      </c>
      <c r="J24" s="13">
        <f t="shared" si="2"/>
        <v>0</v>
      </c>
      <c r="K24" s="14"/>
    </row>
    <row r="25" spans="1:11" ht="56.25">
      <c r="A25" s="70" t="s">
        <v>82</v>
      </c>
      <c r="B25" s="107" t="s">
        <v>512</v>
      </c>
      <c r="C25" s="108" t="s">
        <v>513</v>
      </c>
      <c r="D25" s="117">
        <v>20</v>
      </c>
      <c r="E25" s="109" t="s">
        <v>573</v>
      </c>
      <c r="F25" s="157"/>
      <c r="G25" s="13">
        <f t="shared" si="0"/>
        <v>0</v>
      </c>
      <c r="H25" s="147"/>
      <c r="I25" s="13">
        <f t="shared" si="1"/>
        <v>0</v>
      </c>
      <c r="J25" s="13">
        <f t="shared" si="2"/>
        <v>0</v>
      </c>
      <c r="K25" s="14"/>
    </row>
    <row r="26" spans="1:11" ht="22.5">
      <c r="A26" s="70" t="s">
        <v>85</v>
      </c>
      <c r="B26" s="107" t="s">
        <v>514</v>
      </c>
      <c r="C26" s="108" t="s">
        <v>515</v>
      </c>
      <c r="D26" s="117">
        <v>8</v>
      </c>
      <c r="E26" s="113" t="s">
        <v>482</v>
      </c>
      <c r="F26" s="157"/>
      <c r="G26" s="13">
        <f t="shared" si="0"/>
        <v>0</v>
      </c>
      <c r="H26" s="147"/>
      <c r="I26" s="13">
        <f t="shared" si="1"/>
        <v>0</v>
      </c>
      <c r="J26" s="13">
        <f t="shared" si="2"/>
        <v>0</v>
      </c>
      <c r="K26" s="14"/>
    </row>
    <row r="27" spans="1:11" ht="22.5">
      <c r="A27" s="70" t="s">
        <v>88</v>
      </c>
      <c r="B27" s="107" t="s">
        <v>516</v>
      </c>
      <c r="C27" s="114" t="s">
        <v>517</v>
      </c>
      <c r="D27" s="117">
        <v>50</v>
      </c>
      <c r="E27" s="109" t="s">
        <v>496</v>
      </c>
      <c r="F27" s="157"/>
      <c r="G27" s="13">
        <f t="shared" si="0"/>
        <v>0</v>
      </c>
      <c r="H27" s="147"/>
      <c r="I27" s="13">
        <f t="shared" si="1"/>
        <v>0</v>
      </c>
      <c r="J27" s="13">
        <f t="shared" si="2"/>
        <v>0</v>
      </c>
      <c r="K27" s="14"/>
    </row>
    <row r="28" spans="1:11" ht="22.5">
      <c r="A28" s="70" t="s">
        <v>91</v>
      </c>
      <c r="B28" s="107" t="s">
        <v>518</v>
      </c>
      <c r="C28" s="114" t="s">
        <v>519</v>
      </c>
      <c r="D28" s="117">
        <v>60</v>
      </c>
      <c r="E28" s="109" t="s">
        <v>520</v>
      </c>
      <c r="F28" s="157"/>
      <c r="G28" s="13">
        <f t="shared" si="0"/>
        <v>0</v>
      </c>
      <c r="H28" s="147"/>
      <c r="I28" s="13">
        <f t="shared" si="1"/>
        <v>0</v>
      </c>
      <c r="J28" s="13">
        <f t="shared" si="2"/>
        <v>0</v>
      </c>
      <c r="K28" s="14"/>
    </row>
    <row r="29" spans="1:11" ht="22.5">
      <c r="A29" s="70" t="s">
        <v>94</v>
      </c>
      <c r="B29" s="107" t="s">
        <v>521</v>
      </c>
      <c r="C29" s="114" t="s">
        <v>522</v>
      </c>
      <c r="D29" s="117">
        <v>15</v>
      </c>
      <c r="E29" s="109" t="s">
        <v>482</v>
      </c>
      <c r="F29" s="157"/>
      <c r="G29" s="13">
        <f t="shared" si="0"/>
        <v>0</v>
      </c>
      <c r="H29" s="147"/>
      <c r="I29" s="13">
        <f t="shared" si="1"/>
        <v>0</v>
      </c>
      <c r="J29" s="13">
        <f t="shared" si="2"/>
        <v>0</v>
      </c>
      <c r="K29" s="14"/>
    </row>
    <row r="30" spans="1:11" ht="22.5">
      <c r="A30" s="70" t="s">
        <v>97</v>
      </c>
      <c r="B30" s="107" t="s">
        <v>523</v>
      </c>
      <c r="C30" s="114" t="s">
        <v>524</v>
      </c>
      <c r="D30" s="117">
        <v>150</v>
      </c>
      <c r="E30" s="109" t="s">
        <v>496</v>
      </c>
      <c r="F30" s="157"/>
      <c r="G30" s="13">
        <f t="shared" si="0"/>
        <v>0</v>
      </c>
      <c r="H30" s="147"/>
      <c r="I30" s="13">
        <f t="shared" si="1"/>
        <v>0</v>
      </c>
      <c r="J30" s="13">
        <f t="shared" si="2"/>
        <v>0</v>
      </c>
      <c r="K30" s="14"/>
    </row>
    <row r="31" spans="1:11" ht="22.5">
      <c r="A31" s="70" t="s">
        <v>100</v>
      </c>
      <c r="B31" s="107" t="s">
        <v>525</v>
      </c>
      <c r="C31" s="114" t="s">
        <v>526</v>
      </c>
      <c r="D31" s="117">
        <v>100</v>
      </c>
      <c r="E31" s="109" t="s">
        <v>482</v>
      </c>
      <c r="F31" s="157"/>
      <c r="G31" s="13">
        <f t="shared" si="0"/>
        <v>0</v>
      </c>
      <c r="H31" s="147"/>
      <c r="I31" s="13">
        <f t="shared" si="1"/>
        <v>0</v>
      </c>
      <c r="J31" s="13">
        <f t="shared" si="2"/>
        <v>0</v>
      </c>
      <c r="K31" s="14"/>
    </row>
    <row r="32" spans="1:11" ht="28.5">
      <c r="A32" s="70" t="s">
        <v>103</v>
      </c>
      <c r="B32" s="107" t="s">
        <v>527</v>
      </c>
      <c r="C32" s="128" t="s">
        <v>574</v>
      </c>
      <c r="D32" s="117">
        <v>12</v>
      </c>
      <c r="E32" s="109" t="s">
        <v>496</v>
      </c>
      <c r="F32" s="157"/>
      <c r="G32" s="13">
        <f t="shared" si="0"/>
        <v>0</v>
      </c>
      <c r="H32" s="147"/>
      <c r="I32" s="13">
        <f t="shared" si="1"/>
        <v>0</v>
      </c>
      <c r="J32" s="13">
        <f t="shared" si="2"/>
        <v>0</v>
      </c>
      <c r="K32" s="14"/>
    </row>
    <row r="33" spans="1:11" ht="33.75">
      <c r="A33" s="70" t="s">
        <v>106</v>
      </c>
      <c r="B33" s="107" t="s">
        <v>528</v>
      </c>
      <c r="C33" s="114" t="s">
        <v>529</v>
      </c>
      <c r="D33" s="117">
        <v>30</v>
      </c>
      <c r="E33" s="120" t="s">
        <v>530</v>
      </c>
      <c r="F33" s="157"/>
      <c r="G33" s="13">
        <f t="shared" si="0"/>
        <v>0</v>
      </c>
      <c r="H33" s="147"/>
      <c r="I33" s="13">
        <f t="shared" si="1"/>
        <v>0</v>
      </c>
      <c r="J33" s="13">
        <f t="shared" si="2"/>
        <v>0</v>
      </c>
      <c r="K33" s="14"/>
    </row>
    <row r="34" spans="1:11" ht="22.5">
      <c r="A34" s="70" t="s">
        <v>109</v>
      </c>
      <c r="B34" s="107" t="s">
        <v>531</v>
      </c>
      <c r="C34" s="114" t="s">
        <v>532</v>
      </c>
      <c r="D34" s="117">
        <v>2</v>
      </c>
      <c r="E34" s="109" t="s">
        <v>496</v>
      </c>
      <c r="F34" s="157"/>
      <c r="G34" s="13">
        <f t="shared" si="0"/>
        <v>0</v>
      </c>
      <c r="H34" s="147"/>
      <c r="I34" s="13">
        <f t="shared" si="1"/>
        <v>0</v>
      </c>
      <c r="J34" s="13">
        <f t="shared" si="2"/>
        <v>0</v>
      </c>
      <c r="K34" s="14"/>
    </row>
    <row r="35" spans="1:11" ht="22.5">
      <c r="A35" s="70" t="s">
        <v>112</v>
      </c>
      <c r="B35" s="107" t="s">
        <v>533</v>
      </c>
      <c r="C35" s="108" t="s">
        <v>534</v>
      </c>
      <c r="D35" s="117">
        <v>15</v>
      </c>
      <c r="E35" s="109" t="s">
        <v>535</v>
      </c>
      <c r="F35" s="157"/>
      <c r="G35" s="13">
        <f t="shared" si="0"/>
        <v>0</v>
      </c>
      <c r="H35" s="147"/>
      <c r="I35" s="13">
        <f t="shared" si="1"/>
        <v>0</v>
      </c>
      <c r="J35" s="13">
        <f t="shared" si="2"/>
        <v>0</v>
      </c>
      <c r="K35" s="14"/>
    </row>
    <row r="36" spans="1:11" ht="22.5">
      <c r="A36" s="70" t="s">
        <v>115</v>
      </c>
      <c r="B36" s="107" t="s">
        <v>536</v>
      </c>
      <c r="C36" s="114" t="s">
        <v>537</v>
      </c>
      <c r="D36" s="117">
        <v>40</v>
      </c>
      <c r="E36" s="109" t="s">
        <v>496</v>
      </c>
      <c r="F36" s="157"/>
      <c r="G36" s="13">
        <f t="shared" si="0"/>
        <v>0</v>
      </c>
      <c r="H36" s="147"/>
      <c r="I36" s="13">
        <f t="shared" si="1"/>
        <v>0</v>
      </c>
      <c r="J36" s="13">
        <f t="shared" si="2"/>
        <v>0</v>
      </c>
      <c r="K36" s="14"/>
    </row>
    <row r="37" spans="1:11" ht="22.5">
      <c r="A37" s="70" t="s">
        <v>118</v>
      </c>
      <c r="B37" s="107" t="s">
        <v>538</v>
      </c>
      <c r="C37" s="108" t="s">
        <v>539</v>
      </c>
      <c r="D37" s="117">
        <v>2</v>
      </c>
      <c r="E37" s="109" t="s">
        <v>479</v>
      </c>
      <c r="F37" s="157"/>
      <c r="G37" s="13">
        <f t="shared" si="0"/>
        <v>0</v>
      </c>
      <c r="H37" s="147"/>
      <c r="I37" s="13">
        <f t="shared" si="1"/>
        <v>0</v>
      </c>
      <c r="J37" s="13">
        <f t="shared" si="2"/>
        <v>0</v>
      </c>
      <c r="K37" s="14"/>
    </row>
    <row r="38" spans="1:11" ht="22.5">
      <c r="A38" s="70" t="s">
        <v>121</v>
      </c>
      <c r="B38" s="107" t="s">
        <v>540</v>
      </c>
      <c r="C38" s="108" t="s">
        <v>541</v>
      </c>
      <c r="D38" s="117">
        <v>5</v>
      </c>
      <c r="E38" s="109" t="s">
        <v>542</v>
      </c>
      <c r="F38" s="157"/>
      <c r="G38" s="13">
        <f t="shared" si="0"/>
        <v>0</v>
      </c>
      <c r="H38" s="147"/>
      <c r="I38" s="13">
        <f t="shared" si="1"/>
        <v>0</v>
      </c>
      <c r="J38" s="13">
        <f t="shared" si="2"/>
        <v>0</v>
      </c>
      <c r="K38" s="14"/>
    </row>
    <row r="39" spans="1:11" ht="14.25">
      <c r="A39" s="70" t="s">
        <v>124</v>
      </c>
      <c r="B39" s="107" t="s">
        <v>543</v>
      </c>
      <c r="C39" s="108" t="s">
        <v>544</v>
      </c>
      <c r="D39" s="117">
        <v>8</v>
      </c>
      <c r="E39" s="109" t="s">
        <v>545</v>
      </c>
      <c r="F39" s="157"/>
      <c r="G39" s="13">
        <f t="shared" si="0"/>
        <v>0</v>
      </c>
      <c r="H39" s="147"/>
      <c r="I39" s="13">
        <f t="shared" si="1"/>
        <v>0</v>
      </c>
      <c r="J39" s="13">
        <f t="shared" si="2"/>
        <v>0</v>
      </c>
      <c r="K39" s="14"/>
    </row>
    <row r="40" spans="1:11" ht="22.5">
      <c r="A40" s="70" t="s">
        <v>128</v>
      </c>
      <c r="B40" s="114" t="s">
        <v>546</v>
      </c>
      <c r="C40" s="114" t="s">
        <v>547</v>
      </c>
      <c r="D40" s="117">
        <v>5</v>
      </c>
      <c r="E40" s="109" t="s">
        <v>482</v>
      </c>
      <c r="F40" s="157"/>
      <c r="G40" s="13">
        <f t="shared" si="0"/>
        <v>0</v>
      </c>
      <c r="H40" s="147"/>
      <c r="I40" s="13">
        <f t="shared" si="1"/>
        <v>0</v>
      </c>
      <c r="J40" s="13">
        <f t="shared" si="2"/>
        <v>0</v>
      </c>
      <c r="K40" s="14"/>
    </row>
    <row r="41" spans="1:11" ht="22.5">
      <c r="A41" s="70" t="s">
        <v>131</v>
      </c>
      <c r="B41" s="114" t="s">
        <v>548</v>
      </c>
      <c r="C41" s="114" t="s">
        <v>549</v>
      </c>
      <c r="D41" s="117">
        <v>10</v>
      </c>
      <c r="E41" s="109" t="s">
        <v>479</v>
      </c>
      <c r="F41" s="157"/>
      <c r="G41" s="13">
        <f t="shared" si="0"/>
        <v>0</v>
      </c>
      <c r="H41" s="147"/>
      <c r="I41" s="13">
        <f t="shared" si="1"/>
        <v>0</v>
      </c>
      <c r="J41" s="13">
        <f t="shared" si="2"/>
        <v>0</v>
      </c>
      <c r="K41" s="14"/>
    </row>
    <row r="42" spans="1:11" ht="28.5">
      <c r="A42" s="70" t="s">
        <v>134</v>
      </c>
      <c r="B42" s="114" t="s">
        <v>550</v>
      </c>
      <c r="C42" s="128" t="s">
        <v>575</v>
      </c>
      <c r="D42" s="117">
        <v>6</v>
      </c>
      <c r="E42" s="109" t="s">
        <v>496</v>
      </c>
      <c r="F42" s="157"/>
      <c r="G42" s="13">
        <f t="shared" si="0"/>
        <v>0</v>
      </c>
      <c r="H42" s="147"/>
      <c r="I42" s="13">
        <f t="shared" si="1"/>
        <v>0</v>
      </c>
      <c r="J42" s="13">
        <f t="shared" si="2"/>
        <v>0</v>
      </c>
      <c r="K42" s="14"/>
    </row>
    <row r="43" spans="1:11" ht="22.5">
      <c r="A43" s="70" t="s">
        <v>137</v>
      </c>
      <c r="B43" s="114" t="s">
        <v>551</v>
      </c>
      <c r="C43" s="114" t="s">
        <v>552</v>
      </c>
      <c r="D43" s="117">
        <v>6</v>
      </c>
      <c r="E43" s="109" t="s">
        <v>496</v>
      </c>
      <c r="F43" s="157"/>
      <c r="G43" s="13">
        <f t="shared" si="0"/>
        <v>0</v>
      </c>
      <c r="H43" s="147"/>
      <c r="I43" s="13">
        <f t="shared" si="1"/>
        <v>0</v>
      </c>
      <c r="J43" s="13">
        <f t="shared" si="2"/>
        <v>0</v>
      </c>
      <c r="K43" s="14"/>
    </row>
    <row r="44" spans="1:11" ht="22.5">
      <c r="A44" s="70" t="s">
        <v>140</v>
      </c>
      <c r="B44" s="115" t="s">
        <v>553</v>
      </c>
      <c r="C44" s="116" t="s">
        <v>554</v>
      </c>
      <c r="D44" s="119">
        <v>2</v>
      </c>
      <c r="E44" s="112" t="s">
        <v>479</v>
      </c>
      <c r="F44" s="157"/>
      <c r="G44" s="13">
        <f t="shared" si="0"/>
        <v>0</v>
      </c>
      <c r="H44" s="147"/>
      <c r="I44" s="13">
        <f t="shared" si="1"/>
        <v>0</v>
      </c>
      <c r="J44" s="13">
        <f t="shared" si="2"/>
        <v>0</v>
      </c>
      <c r="K44" s="14"/>
    </row>
    <row r="45" spans="1:11" ht="22.5">
      <c r="A45" s="70" t="s">
        <v>143</v>
      </c>
      <c r="B45" s="110" t="s">
        <v>555</v>
      </c>
      <c r="C45" s="111" t="s">
        <v>556</v>
      </c>
      <c r="D45" s="118">
        <v>15</v>
      </c>
      <c r="E45" s="112" t="s">
        <v>557</v>
      </c>
      <c r="F45" s="158"/>
      <c r="G45" s="13">
        <f t="shared" si="0"/>
        <v>0</v>
      </c>
      <c r="H45" s="147"/>
      <c r="I45" s="13">
        <f t="shared" si="1"/>
        <v>0</v>
      </c>
      <c r="J45" s="13">
        <f t="shared" si="2"/>
        <v>0</v>
      </c>
      <c r="K45" s="14"/>
    </row>
    <row r="46" spans="1:12" ht="12.75">
      <c r="A46" s="138" t="s">
        <v>466</v>
      </c>
      <c r="B46" s="139"/>
      <c r="C46" s="139"/>
      <c r="D46" s="139"/>
      <c r="E46" s="140"/>
      <c r="F46" s="71"/>
      <c r="G46" s="68">
        <f>SUM(G7:G45)</f>
        <v>0</v>
      </c>
      <c r="H46" s="62"/>
      <c r="I46" s="69">
        <f>SUM(I7:I45)</f>
        <v>0</v>
      </c>
      <c r="J46" s="67">
        <f>SUM(J7:J45)</f>
        <v>0</v>
      </c>
      <c r="K46" s="72"/>
      <c r="L46" s="47"/>
    </row>
    <row r="47" spans="6:11" ht="12.75">
      <c r="F47" s="47"/>
      <c r="G47" s="143"/>
      <c r="H47" s="47"/>
      <c r="K47" s="47"/>
    </row>
    <row r="48" ht="12.75">
      <c r="G48" s="47"/>
    </row>
    <row r="49" spans="1:11" ht="15.75" customHeight="1">
      <c r="A49" s="141" t="s">
        <v>467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</row>
    <row r="50" spans="1:11" ht="15.75" customHeight="1">
      <c r="A50" s="142" t="s">
        <v>468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</row>
    <row r="51" spans="1:11" ht="15.75" customHeight="1">
      <c r="A51" s="142" t="s">
        <v>469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1:11" ht="15.75" customHeight="1">
      <c r="A52" s="142" t="s">
        <v>470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</row>
    <row r="53" spans="1:11" ht="15.75" customHeight="1">
      <c r="A53" s="142" t="s">
        <v>558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</row>
    <row r="54" spans="1:11" ht="15.75" customHeight="1">
      <c r="A54" s="142" t="s">
        <v>559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</row>
    <row r="55" spans="1:11" ht="32.25" customHeight="1">
      <c r="A55" s="136" t="s">
        <v>560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</row>
    <row r="56" spans="3:11" ht="15.75">
      <c r="C56" s="66"/>
      <c r="D56" s="65"/>
      <c r="E56" s="63"/>
      <c r="F56" s="64"/>
      <c r="G56" s="64"/>
      <c r="H56" s="64"/>
      <c r="I56" s="64"/>
      <c r="J56" s="64"/>
      <c r="K56" s="64"/>
    </row>
  </sheetData>
  <mergeCells count="8">
    <mergeCell ref="A55:K55"/>
    <mergeCell ref="A46:E46"/>
    <mergeCell ref="A49:K49"/>
    <mergeCell ref="A50:K50"/>
    <mergeCell ref="A51:K51"/>
    <mergeCell ref="A52:K52"/>
    <mergeCell ref="A53:K53"/>
    <mergeCell ref="A54:K54"/>
  </mergeCells>
  <printOptions/>
  <pageMargins left="0.36" right="0.21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personel</cp:lastModifiedBy>
  <cp:lastPrinted>2015-12-11T09:37:18Z</cp:lastPrinted>
  <dcterms:modified xsi:type="dcterms:W3CDTF">2015-12-11T11:57:25Z</dcterms:modified>
  <cp:category/>
  <cp:version/>
  <cp:contentType/>
  <cp:contentStatus/>
</cp:coreProperties>
</file>