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845" firstSheet="5" activeTab="17"/>
  </bookViews>
  <sheets>
    <sheet name=" Pakiet nr 1 " sheetId="1" r:id="rId1"/>
    <sheet name=" Pakiet nr 2" sheetId="2" r:id="rId2"/>
    <sheet name="Pakiet nr 3" sheetId="3" r:id="rId3"/>
    <sheet name=" Pakiet nr 4" sheetId="4" r:id="rId4"/>
    <sheet name="Pakiet nr 5" sheetId="5" r:id="rId5"/>
    <sheet name="Pakietnr 6" sheetId="6" r:id="rId6"/>
    <sheet name=" Pakiet nr 7" sheetId="7" r:id="rId7"/>
    <sheet name="Pakiet 8" sheetId="8" r:id="rId8"/>
    <sheet name="Pakiet nr 9" sheetId="9" r:id="rId9"/>
    <sheet name="Pakiet nr 10" sheetId="10" r:id="rId10"/>
    <sheet name="Pakiet 11" sheetId="11" r:id="rId11"/>
    <sheet name="Pakiet nr 12" sheetId="12" r:id="rId12"/>
    <sheet name="Pakiet nr 13" sheetId="13" r:id="rId13"/>
    <sheet name="Pakiet 14" sheetId="14" r:id="rId14"/>
    <sheet name="Pakiet 15" sheetId="15" r:id="rId15"/>
    <sheet name="Pakiet 16" sheetId="16" r:id="rId16"/>
    <sheet name="Pakiet  17 " sheetId="17" r:id="rId17"/>
    <sheet name="Pakiet 18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_" localSheetId="7">#REF!</definedName>
    <definedName name="_">#REF!</definedName>
    <definedName name="_Akcesoria" localSheetId="7">#REF!</definedName>
    <definedName name="_Akcesoria">#REF!</definedName>
    <definedName name="_Białka" localSheetId="7">#REF!</definedName>
    <definedName name="_Białka">#REF!</definedName>
    <definedName name="_ELEKTROLITY" localSheetId="7">#REF!</definedName>
    <definedName name="_ELEKTROLITY">#REF!</definedName>
    <definedName name="_ENZYMY" localSheetId="7">#REF!</definedName>
    <definedName name="_ENZYMY">#REF!</definedName>
    <definedName name="_KALIBRATORY" localSheetId="7">#REF!</definedName>
    <definedName name="_KALIBRATORY">#REF!</definedName>
    <definedName name="_KONTROLE" localSheetId="7">#REF!</definedName>
    <definedName name="_KONTROLE">#REF!</definedName>
    <definedName name="_Leki" localSheetId="7">#REF!</definedName>
    <definedName name="_Leki">#REF!</definedName>
    <definedName name="_SUBSTRATY" localSheetId="7">#REF!</definedName>
    <definedName name="_SUBSTRATY">#REF!</definedName>
    <definedName name="APO_kal" localSheetId="7">#REF!</definedName>
    <definedName name="APO_kal">#REF!</definedName>
    <definedName name="B10_KC" localSheetId="7">#REF!</definedName>
    <definedName name="B10_KC">#REF!</definedName>
    <definedName name="B10_VAT" localSheetId="7">#REF!</definedName>
    <definedName name="B10_VAT">#REF!</definedName>
    <definedName name="B11_KC" localSheetId="7">#REF!</definedName>
    <definedName name="B11_KC">#REF!</definedName>
    <definedName name="B11_VAT" localSheetId="7">#REF!</definedName>
    <definedName name="B11_VAT">#REF!</definedName>
    <definedName name="Bilitrol" localSheetId="7">#REF!,#REF!</definedName>
    <definedName name="Bilitrol">#REF!,#REF!</definedName>
    <definedName name="CA" localSheetId="7">#REF!</definedName>
    <definedName name="CA">#REF!</definedName>
    <definedName name="Calimat" localSheetId="7">#REF!,#REF!,#REF!,#REF!,#REF!</definedName>
    <definedName name="Calimat">#REF!,#REF!,#REF!,#REF!,#REF!</definedName>
    <definedName name="Cen_brutto" localSheetId="7">#REF!</definedName>
    <definedName name="Cen_brutto">#REF!</definedName>
    <definedName name="Cen_net" localSheetId="7">#REF!</definedName>
    <definedName name="Cen_net">#REF!</definedName>
    <definedName name="Cena_brut" localSheetId="7">#REF!</definedName>
    <definedName name="Cena_brut">#REF!</definedName>
    <definedName name="Cena_brutto" localSheetId="7">#REF!</definedName>
    <definedName name="Cena_brutto">#REF!</definedName>
    <definedName name="Cena_brutto_1" localSheetId="7">#REF!</definedName>
    <definedName name="Cena_brutto_1">#REF!</definedName>
    <definedName name="Cena_katal" localSheetId="7">#REF!</definedName>
    <definedName name="Cena_katal">#REF!</definedName>
    <definedName name="Cena_net" localSheetId="7">#REF!</definedName>
    <definedName name="Cena_net">#REF!</definedName>
    <definedName name="Cena_net_Vtk2" localSheetId="7">#REF!</definedName>
    <definedName name="Cena_net_Vtk2">#REF!</definedName>
    <definedName name="Cena_net_Vtk2c" localSheetId="7">#REF!</definedName>
    <definedName name="Cena_net_Vtk2c">#REF!</definedName>
    <definedName name="Cena_netto" localSheetId="7">#REF!</definedName>
    <definedName name="Cena_netto">#REF!</definedName>
    <definedName name="Cena_netto_rabat" localSheetId="7">#REF!</definedName>
    <definedName name="Cena_netto_rabat">#REF!</definedName>
    <definedName name="CK_MB_Kontrol" localSheetId="7">#REF!</definedName>
    <definedName name="CK_MB_Kontrol">#REF!</definedName>
    <definedName name="Control_Set_A" localSheetId="7">#REF!</definedName>
    <definedName name="Control_Set_A">#REF!</definedName>
    <definedName name="Control_Set_B" localSheetId="7">#REF!,#REF!,#REF!,#REF!</definedName>
    <definedName name="Control_Set_B">#REF!,#REF!,#REF!,#REF!</definedName>
    <definedName name="Control_Set_C" localSheetId="7">#REF!</definedName>
    <definedName name="Control_Set_C">#REF!</definedName>
    <definedName name="Control_Set_D" localSheetId="7">#REF!</definedName>
    <definedName name="Control_Set_D">#REF!</definedName>
    <definedName name="Control_Set_E" localSheetId="7">#REF!</definedName>
    <definedName name="Control_Set_E">#REF!</definedName>
    <definedName name="CRP" localSheetId="7">#REF!</definedName>
    <definedName name="CRP">#REF!</definedName>
    <definedName name="DoA_A" localSheetId="7">#REF!</definedName>
    <definedName name="DoA_A">#REF!</definedName>
    <definedName name="DoA_B" localSheetId="7">#REF!,#REF!,#REF!</definedName>
    <definedName name="DoA_B">#REF!,#REF!,#REF!</definedName>
    <definedName name="DoA_C" localSheetId="7">#REF!</definedName>
    <definedName name="DoA_C">#REF!</definedName>
    <definedName name="DoA_Cal_D" localSheetId="7">#REF!</definedName>
    <definedName name="DoA_Cal_D">#REF!</definedName>
    <definedName name="DoA_E" localSheetId="7">#REF!</definedName>
    <definedName name="DoA_E">#REF!</definedName>
    <definedName name="HbA1c" localSheetId="7">#REF!</definedName>
    <definedName name="HbA1c">#REF!</definedName>
    <definedName name="HbA1cH" localSheetId="7">#REF!</definedName>
    <definedName name="HbA1cH">#REF!</definedName>
    <definedName name="HbA1cR" localSheetId="7">#REF!</definedName>
    <definedName name="HbA1cR">#REF!</definedName>
    <definedName name="HDLDirectKalibrator" localSheetId="7">#REF!</definedName>
    <definedName name="HDLDirectKalibrator">#REF!</definedName>
    <definedName name="Ilosc" localSheetId="7">#REF!</definedName>
    <definedName name="Ilosc">#REF!</definedName>
    <definedName name="Ilość" localSheetId="7">#REF!</definedName>
    <definedName name="Ilość">#REF!</definedName>
    <definedName name="KC" localSheetId="7">#REF!</definedName>
    <definedName name="KC">#REF!</definedName>
    <definedName name="KC_Vtk2" localSheetId="7">#REF!</definedName>
    <definedName name="KC_Vtk2">#REF!</definedName>
    <definedName name="KC_Vtk2c" localSheetId="7">#REF!</definedName>
    <definedName name="KC_Vtk2c">#REF!</definedName>
    <definedName name="Kod_ref" localSheetId="7">#REF!</definedName>
    <definedName name="Kod_ref">#REF!</definedName>
    <definedName name="Kone_I" localSheetId="7">#REF!,#REF!</definedName>
    <definedName name="Kone_I">#REF!,#REF!</definedName>
    <definedName name="Kone_I_oraz_II" localSheetId="7">#REF!</definedName>
    <definedName name="Kone_I_oraz_II">#REF!</definedName>
    <definedName name="Kone_II" localSheetId="7">#REF!</definedName>
    <definedName name="Kone_II">#REF!</definedName>
    <definedName name="KontrolNU" localSheetId="7">#REF!</definedName>
    <definedName name="KontrolNU">#REF!</definedName>
    <definedName name="L.badan_chromogen" localSheetId="7">#REF!</definedName>
    <definedName name="L.badan_chromogen">#REF!</definedName>
    <definedName name="L.badan_odczynnik" localSheetId="7">#REF!</definedName>
    <definedName name="L.badan_odczynnik">#REF!</definedName>
    <definedName name="L_testów" localSheetId="7">#REF!</definedName>
    <definedName name="L_testów">#REF!</definedName>
    <definedName name="LDLDirectKalibrator" localSheetId="7">#REF!</definedName>
    <definedName name="LDLDirectKalibrator">#REF!</definedName>
    <definedName name="LyotrolN_P" localSheetId="7">#REF!,#REF!,#REF!</definedName>
    <definedName name="LyotrolN_P">#REF!,#REF!,#REF!</definedName>
    <definedName name="Mikro" localSheetId="7">#REF!</definedName>
    <definedName name="Mikro">#REF!</definedName>
    <definedName name="Nortrol_Abtrol" localSheetId="7">#REF!,#REF!</definedName>
    <definedName name="Nortrol_Abtrol">#REF!,#REF!</definedName>
    <definedName name="Protiline_CRP_Kal" localSheetId="7">#REF!</definedName>
    <definedName name="Protiline_CRP_Kal">#REF!</definedName>
    <definedName name="Protiline_Kontrol" localSheetId="7">#REF!,#REF!,#REF!</definedName>
    <definedName name="Protiline_Kontrol">#REF!,#REF!,#REF!</definedName>
    <definedName name="Qnt" localSheetId="7">#REF!</definedName>
    <definedName name="Qnt">#REF!</definedName>
    <definedName name="R15_KC" localSheetId="7">#REF!</definedName>
    <definedName name="R15_KC">#REF!</definedName>
    <definedName name="R15_VAT" localSheetId="7">#REF!</definedName>
    <definedName name="R15_VAT">#REF!</definedName>
    <definedName name="Rabat" localSheetId="7">#REF!</definedName>
    <definedName name="Rabat">#REF!</definedName>
    <definedName name="Rabat_ogól" localSheetId="7">#REF!</definedName>
    <definedName name="Rabat_ogól">#REF!</definedName>
    <definedName name="Rabat_prod" localSheetId="7">#REF!</definedName>
    <definedName name="Rabat_prod">#REF!</definedName>
    <definedName name="Rabat_Vtk2" localSheetId="7">#REF!</definedName>
    <definedName name="Rabat_Vtk2">#REF!</definedName>
    <definedName name="Rabat_Vtk2c" localSheetId="7">#REF!</definedName>
    <definedName name="Rabat_Vtk2c">#REF!</definedName>
    <definedName name="REFS" localSheetId="7">#REF!</definedName>
    <definedName name="REFS">#REF!</definedName>
    <definedName name="RF_Kontrol" localSheetId="7">#REF!</definedName>
    <definedName name="RF_Kontrol">#REF!</definedName>
    <definedName name="Specikal" localSheetId="7">#REF!,#REF!,#REF!,#REF!</definedName>
    <definedName name="Specikal">#REF!,#REF!,#REF!,#REF!</definedName>
    <definedName name="Specitrol_Nortrol_Abtrol" localSheetId="7">#REF!,#REF!,#REF!</definedName>
    <definedName name="Specitrol_Nortrol_Abtrol">#REF!,#REF!,#REF!</definedName>
    <definedName name="StwkaVAT" localSheetId="7">#REF!</definedName>
    <definedName name="StwkaVAT">#REF!</definedName>
    <definedName name="SUMA_oferty" localSheetId="7">#REF!</definedName>
    <definedName name="SUMA_oferty">#REF!</definedName>
    <definedName name="TDM_Cal_Set_A" localSheetId="7">#REF!,#REF!</definedName>
    <definedName name="TDM_Cal_Set_A">#REF!,#REF!</definedName>
    <definedName name="TDM_Cal_Set_B" localSheetId="7">#REF!,#REF!</definedName>
    <definedName name="TDM_Cal_Set_B">#REF!,#REF!</definedName>
    <definedName name="TDM_Cal_Set_C" localSheetId="7">#REF!</definedName>
    <definedName name="TDM_Cal_Set_C">#REF!</definedName>
    <definedName name="TOX_Cal_A" localSheetId="7">#REF!</definedName>
    <definedName name="TOX_Cal_A">#REF!</definedName>
    <definedName name="TOX_Cal_B" localSheetId="7">#REF!</definedName>
    <definedName name="TOX_Cal_B">#REF!</definedName>
    <definedName name="TOX_Cal_C" localSheetId="7">#REF!</definedName>
    <definedName name="TOX_Cal_C">#REF!</definedName>
    <definedName name="Ukryj_kolumne_rabat_N26" localSheetId="7">'[4]Makro1'!#REF!</definedName>
    <definedName name="Ukryj_kolumne_rabat_N26">'[2]Makro1'!#REF!</definedName>
    <definedName name="VAT" localSheetId="7">#REF!</definedName>
    <definedName name="VAT">#REF!</definedName>
    <definedName name="VAT_Vtk2" localSheetId="7">#REF!</definedName>
    <definedName name="VAT_Vtk2">#REF!</definedName>
    <definedName name="VAT_Vtk2c" localSheetId="7">#REF!</definedName>
    <definedName name="VAT_Vtk2c">#REF!</definedName>
    <definedName name="Wart_kontraktu" localSheetId="7">#REF!</definedName>
    <definedName name="Wart_kontraktu">#REF!</definedName>
    <definedName name="Wart_Net" localSheetId="7">#REF!</definedName>
    <definedName name="Wart_Net">#REF!</definedName>
    <definedName name="Wart_Net_Vtk2" localSheetId="7">#REF!</definedName>
    <definedName name="Wart_Net_Vtk2">#REF!</definedName>
    <definedName name="Wart_Net_Vtk2c" localSheetId="7">#REF!</definedName>
    <definedName name="Wart_Net_Vtk2c">#REF!</definedName>
    <definedName name="Wart_Rabat" localSheetId="7">#REF!</definedName>
    <definedName name="Wart_Rabat">#REF!</definedName>
    <definedName name="Zymotrol" localSheetId="7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<sst xmlns="http://schemas.openxmlformats.org/spreadsheetml/2006/main" count="956" uniqueCount="323">
  <si>
    <t>Test immunoenzymatyczny do wykrywania cyst Giardia lamblia, metodą ELISA o czułości analitycznej min. 3 ng/ml ( 1 op =  96 oznaczeń). Kontrola dodatnia w zestawie.</t>
  </si>
  <si>
    <t xml:space="preserve">Brak wypełnienia kolumny -Nazwa handlowa i producent - wymaganymi informacjami spowoduje odrzucenie oferty na pdostawie art. 89 ust. 1 pkt 2 Pzp. W przypadku, gdy nazwa handlowa zaoferowanych artykułów pokrywa się z nazwą podaną przez Zamawiajacego należy </t>
  </si>
  <si>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</si>
  <si>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</si>
  <si>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</si>
  <si>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</si>
  <si>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</si>
  <si>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</si>
  <si>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</si>
  <si>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</si>
  <si>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</si>
  <si>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</si>
  <si>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</si>
  <si>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</si>
  <si>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</si>
  <si>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</si>
  <si>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</si>
  <si>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</si>
  <si>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</si>
  <si>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</si>
  <si>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</si>
  <si>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</si>
  <si>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</si>
  <si>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</si>
  <si>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</si>
  <si>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</si>
  <si>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</si>
  <si>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</si>
  <si>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</si>
  <si>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</si>
  <si>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</si>
  <si>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</si>
  <si>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</si>
  <si>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</si>
  <si>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ml</t>
  </si>
  <si>
    <t>Seromukoid</t>
  </si>
  <si>
    <t>oznaczeń</t>
  </si>
  <si>
    <t>Cena jedn. netto za 1 ml/1 oznaczenie</t>
  </si>
  <si>
    <t>Cena jedn. netto za      1 szt.</t>
  </si>
  <si>
    <t>1.</t>
  </si>
  <si>
    <t>oznaczenia</t>
  </si>
  <si>
    <t>Test lateksowy do identyfikacji paciorkowców z grup A, B, C, D, F, G (1 op. = 50 ozn.)</t>
  </si>
  <si>
    <t>zestaw</t>
  </si>
  <si>
    <t>13.</t>
  </si>
  <si>
    <t>Podłoże do hodowli Enterococcus</t>
  </si>
  <si>
    <t>l</t>
  </si>
  <si>
    <t>fiolka a 50 szt.</t>
  </si>
  <si>
    <t>Aztreonam 30</t>
  </si>
  <si>
    <t>Cefepim 30</t>
  </si>
  <si>
    <t>Imipenem 10</t>
  </si>
  <si>
    <t>Meropenem 10</t>
  </si>
  <si>
    <t xml:space="preserve">Krążki z bacytracyną do identyfikacji S. Pyogenes </t>
  </si>
  <si>
    <t>Krążki na oxydazę cytochromową</t>
  </si>
  <si>
    <t>Krążki do różnicowania E. Faecalis i E. Feaecium</t>
  </si>
  <si>
    <t>paski</t>
  </si>
  <si>
    <t>F</t>
  </si>
  <si>
    <t>Podłoża Bactec Plus - podłoża tlenowe</t>
  </si>
  <si>
    <t>butelki</t>
  </si>
  <si>
    <t>Podłoża Bactec Plus - podłoża beztlenowe</t>
  </si>
  <si>
    <t>Podłoża Bactec Plus - podłoża pediatryczne</t>
  </si>
  <si>
    <t>Lewofloksacyna 5</t>
  </si>
  <si>
    <t xml:space="preserve">Krążek z nitrocefiną </t>
  </si>
  <si>
    <t xml:space="preserve"> 1.</t>
  </si>
  <si>
    <t>Woda peptonowa z tryptofanem</t>
  </si>
  <si>
    <t>Krązki BC do identyfikacji Moraxella</t>
  </si>
  <si>
    <t>Suplement FOS</t>
  </si>
  <si>
    <t xml:space="preserve">1. </t>
  </si>
  <si>
    <t xml:space="preserve">2. </t>
  </si>
  <si>
    <t>szt</t>
  </si>
  <si>
    <t>Cena jedn. netto za szt.</t>
  </si>
  <si>
    <t>Cena jedn. netto za 1 szt.</t>
  </si>
  <si>
    <t>Cena jedn. Netto za 1 pasek</t>
  </si>
  <si>
    <t>Cena jedn. netto za 1 zestaw</t>
  </si>
  <si>
    <t>Numer katalogowy</t>
  </si>
  <si>
    <t>RAZEM</t>
  </si>
  <si>
    <t xml:space="preserve"> Wartość brutto stanowiąca sumę                   C + E = F</t>
  </si>
  <si>
    <t xml:space="preserve">       butelki </t>
  </si>
  <si>
    <t xml:space="preserve">  Pakiet nr 3 - Paski do moczu</t>
  </si>
  <si>
    <t>ml.</t>
  </si>
  <si>
    <t>Amikacyna 30</t>
  </si>
  <si>
    <t>Amoksycylina 10</t>
  </si>
  <si>
    <t>Amoksycylina/kwas klawulanowy 20/10</t>
  </si>
  <si>
    <t>Ampicylina 10</t>
  </si>
  <si>
    <t>Ampicylina 2</t>
  </si>
  <si>
    <t>Ampicylina/sulbaktam 10/10</t>
  </si>
  <si>
    <t>Cefoperazon/sulbactam 30/75</t>
  </si>
  <si>
    <t>Cefotaksym 30</t>
  </si>
  <si>
    <t>Cefoksytyna 30</t>
  </si>
  <si>
    <t>Ceftazydym 30</t>
  </si>
  <si>
    <t>Ceftriakson 30</t>
  </si>
  <si>
    <t>Cefuroksym 30</t>
  </si>
  <si>
    <t>Cefazolina 30</t>
  </si>
  <si>
    <t>Ciprofloksacyna 5</t>
  </si>
  <si>
    <t>Chloramfenikol 30</t>
  </si>
  <si>
    <t>Erytromycyna 15</t>
  </si>
  <si>
    <t>Fosfomycyna (trometamol ) 200</t>
  </si>
  <si>
    <t>Gentamicyna 10</t>
  </si>
  <si>
    <t>Doripenem 10</t>
  </si>
  <si>
    <t>Ertapenem 10</t>
  </si>
  <si>
    <t>Kwas nalidyksowy 30</t>
  </si>
  <si>
    <t>Norfloksacyna 10</t>
  </si>
  <si>
    <t>Ofloksacyna 5</t>
  </si>
  <si>
    <t>Oksacylina 1</t>
  </si>
  <si>
    <t>Teikoplanina 30</t>
  </si>
  <si>
    <t>Tetracyklina 30</t>
  </si>
  <si>
    <t>Tikarcylina 75</t>
  </si>
  <si>
    <t>Tobramycyna 10</t>
  </si>
  <si>
    <t>Trimetoprim 5</t>
  </si>
  <si>
    <t>Tigecyklina 15</t>
  </si>
  <si>
    <t>Szczep wzorcowy ATCC E. coli 25922</t>
  </si>
  <si>
    <t>wymazówka</t>
  </si>
  <si>
    <t>wymazówki</t>
  </si>
  <si>
    <t>Cena jedn. Netto za 1 wymazówke</t>
  </si>
  <si>
    <t>Kwota VAT stanowiąca
ilczyn
CxD=E</t>
  </si>
  <si>
    <t>fiolka</t>
  </si>
  <si>
    <t>Cena jedn. netto za 1 oznaczenie/fiolka</t>
  </si>
  <si>
    <t xml:space="preserve">  Pakiet nr 1 - odczynniki</t>
  </si>
  <si>
    <t>VAT
  %</t>
  </si>
  <si>
    <t>Kwota VAT stanowiąca iloczyn CxD=E</t>
  </si>
  <si>
    <t xml:space="preserve">  Pakiet nr 2 - Testy narkotyczne kasetkowe,testy.</t>
  </si>
  <si>
    <t>Testy narkotyczne kasetkowe</t>
  </si>
  <si>
    <t xml:space="preserve">        F</t>
  </si>
  <si>
    <t xml:space="preserve">Testy </t>
  </si>
  <si>
    <t xml:space="preserve">  Pakiet nr 4 - Odczynniki</t>
  </si>
  <si>
    <t>Cena jedn. Netto 
za 1 litr</t>
  </si>
  <si>
    <t>VAT 
 %</t>
  </si>
  <si>
    <t>Cena jedn. Netto za 
zestaw</t>
  </si>
  <si>
    <t>Wzorzec MC Farlanda 
(zestaw a 30 ml. )</t>
  </si>
  <si>
    <t>Saszetki do pojemników wytwarzające środowisko beztlenowe  ( op. a        szt.)</t>
  </si>
  <si>
    <t>Suchy wskaźnik atmosfery beztlenowej (op. a        szt.)</t>
  </si>
  <si>
    <r>
      <t>Amfetamina</t>
    </r>
    <r>
      <rPr>
        <sz val="10"/>
        <rFont val="Arial CE"/>
        <family val="0"/>
      </rPr>
      <t xml:space="preserve"> - minimalny dolny próg wykrywalności 1000 ng/ml  ( op. a        szt.)</t>
    </r>
  </si>
  <si>
    <r>
      <t>Barbiturany</t>
    </r>
    <r>
      <rPr>
        <sz val="10"/>
        <rFont val="Arial CE"/>
        <family val="0"/>
      </rPr>
      <t xml:space="preserve"> - minimalny dolny próg wykrywalności 300 ng/ml  ( op. a        szt.)</t>
    </r>
  </si>
  <si>
    <r>
      <t>Benzodiazepina</t>
    </r>
    <r>
      <rPr>
        <sz val="10"/>
        <rFont val="Arial CE"/>
        <family val="0"/>
      </rPr>
      <t xml:space="preserve"> - minimalny dolny próg wykrywalności 300 ng/ml  ( op. a        szt.)</t>
    </r>
  </si>
  <si>
    <r>
      <t>Ekstazy</t>
    </r>
    <r>
      <rPr>
        <sz val="10"/>
        <rFont val="Arial CE"/>
        <family val="0"/>
      </rPr>
      <t xml:space="preserve"> - minimalny dolny próg wykrywalności 500ng/ml  ( op. a        szt.)</t>
    </r>
  </si>
  <si>
    <r>
      <t>Marihuana</t>
    </r>
    <r>
      <rPr>
        <sz val="10"/>
        <rFont val="Arial CE"/>
        <family val="0"/>
      </rPr>
      <t xml:space="preserve"> - minimalny dolny próg wykrywalności 50 ng/ml  ( op. a        szt.)</t>
    </r>
  </si>
  <si>
    <t>Anty DNA 
 ( op. a        szt.)</t>
  </si>
  <si>
    <t xml:space="preserve">BD Crystal - Zestaw do identyfikacji pałeczek Gram - ujemnych  (1 zestaw a 20 oznaczeń) </t>
  </si>
  <si>
    <t>BD Crystal - Zestaw do identyfikacji bakterii Gram - dodatnich   (1 zestaw a 20 oznaczeń)</t>
  </si>
  <si>
    <t>BD Crystal - Zestaw do identyfikacji Neisseria/ Haemophillus   (1 zestaw a 20 oznaczeń)</t>
  </si>
  <si>
    <t>BD Crystal - Zestaw do identyfikacji beztlenowców
(1 zestaw a 20 oznaczeń)</t>
  </si>
  <si>
    <t xml:space="preserve">Cena jedn. Netto za 1 zestaw         </t>
  </si>
  <si>
    <t>Pakiet nr 9 - Podłoża do posiewu krwi - apart BACTEC 9050</t>
  </si>
  <si>
    <t>Pakiet 8 - krążki</t>
  </si>
  <si>
    <t xml:space="preserve">  Pakiet nr 7 - Podłoża</t>
  </si>
  <si>
    <t>Cefotaksym 5</t>
  </si>
  <si>
    <t>Ceftazydym 10</t>
  </si>
  <si>
    <t>Cefaklor30</t>
  </si>
  <si>
    <t>Chinupristina/dalfopristina15</t>
  </si>
  <si>
    <t>Gentamicyna 30</t>
  </si>
  <si>
    <t>Klindamycyna 2</t>
  </si>
  <si>
    <t>Kwas fusydowy 10</t>
  </si>
  <si>
    <t>Linezolid 10</t>
  </si>
  <si>
    <t>Minocykina 30</t>
  </si>
  <si>
    <t>Moksifloksacyna 5</t>
  </si>
  <si>
    <t>Netilmycyna 10</t>
  </si>
  <si>
    <t>Nitrofurantoina 100</t>
  </si>
  <si>
    <t>Penicylina G (penicylina benzylowa) 1UI</t>
  </si>
  <si>
    <t>Piperacylina 30</t>
  </si>
  <si>
    <t>Piperacylina /tazobaktam ( 30/6 )  36</t>
  </si>
  <si>
    <t>Rifampicyna 5</t>
  </si>
  <si>
    <t>Trimetoprim/sulfametoksazol ( 1:19) 25</t>
  </si>
  <si>
    <t>Tikarcylina /kwas klawulanowy (75/10) 85</t>
  </si>
  <si>
    <t>Vankomycyna 5</t>
  </si>
  <si>
    <t>op.</t>
  </si>
  <si>
    <t>Pojemniki z styropianu do transportu podłóż z krwią  (op.a 10 szt.)</t>
  </si>
  <si>
    <t>Szczep wzorcowy ATCC S. aureus 29213</t>
  </si>
  <si>
    <t>Szczep wzorcowy ATCC P. aeruginosa 27853</t>
  </si>
  <si>
    <t>Szczep wzorcowy ATCC E faecalis 29212</t>
  </si>
  <si>
    <t>Cena jedn. netto za 1 kg, ml, płytkę, szt.</t>
  </si>
  <si>
    <t>EDTA    (fiolka a 2 ml.)</t>
  </si>
  <si>
    <t xml:space="preserve">fiolka </t>
  </si>
  <si>
    <t xml:space="preserve"> fiolka a 50 szt. </t>
  </si>
  <si>
    <t xml:space="preserve">Cena jedn. netto za fiolkę/krążek/ml./pasek </t>
  </si>
  <si>
    <t xml:space="preserve">Pyra test </t>
  </si>
  <si>
    <t>Sterylne fiolki z koralikami do przechowywania szczepów wzorcowych w niskich temperaturach</t>
  </si>
  <si>
    <t>Każda fiolka musi posiadać etykietę z nazwą antybiotyku, jego stężeniem, datą ważności i nr serii.</t>
  </si>
  <si>
    <t>Na każdym pojedynczym krążku musi widnieć jego symbol i stężenie w μg wydrukowane obustronnie.</t>
  </si>
  <si>
    <t>Każdy krążek musi zawierać międzynarodowe niezmieniające się oznaczenie i stężenie antybiotyku zgodnie z zaleceniami EUCAST.</t>
  </si>
  <si>
    <t>Paski z gradientem antybiotyku muszą być plastikowe, pakowane hermetycznie z pochłaniaczem wilgoci.</t>
  </si>
  <si>
    <t>Do każej dostawy musi być dołączone świadectwo kontroli na krążki antybiotykowe ( lub dostępne na stronie internetowej), które powinno zawierać:nazwę producenta, 
nazwę antybiotyku, stężenie, nr serii, datę ważności, kontrolę stężenia antybiotyku na krążku, kontrolę na szczepach wzorcowych wraz ze strefami.</t>
  </si>
  <si>
    <t>Novobiocyna 30</t>
  </si>
  <si>
    <t>Glukoza + wzorzec - 
roztwór gotowy do użycia</t>
  </si>
  <si>
    <t>Załącznik nr 2  -  FORMULARZ CENOWY</t>
  </si>
  <si>
    <t xml:space="preserve">fiolka  </t>
  </si>
  <si>
    <t>Cefadroksyl 30</t>
  </si>
  <si>
    <t>Cefaleksyna 30</t>
  </si>
  <si>
    <t>Ceftibuten 30</t>
  </si>
  <si>
    <t>Streptomycyna 300</t>
  </si>
  <si>
    <t>Cefotaksym 
( op.a  10 pasków)</t>
  </si>
  <si>
    <t>Imipenem 
( op.a 10 pasków)</t>
  </si>
  <si>
    <t>Meropenem 
( op.a 10 pasków)</t>
  </si>
  <si>
    <t>Penicilina 
( op.a 10 pasków)</t>
  </si>
  <si>
    <t>Vankomycyna 
( op.a  10 pasków)</t>
  </si>
  <si>
    <t>Krążki jałowe</t>
  </si>
  <si>
    <t>Mupirocyna 200</t>
  </si>
  <si>
    <t>Telitromycyna 15</t>
  </si>
  <si>
    <t>Krążki z optochiną do identyfikacji 
S. Pneumoniae</t>
  </si>
  <si>
    <t>Teikoplanina
(op. a 10 pasków)</t>
  </si>
  <si>
    <t>Kolistyna 
(op. a 10 pasków)</t>
  </si>
  <si>
    <t>Gentamycyna
(op. a 10 pasków)</t>
  </si>
  <si>
    <r>
      <t>Zamawiający wymaga :</t>
    </r>
    <r>
      <rPr>
        <sz val="10"/>
        <rFont val="Arial CE"/>
        <family val="0"/>
      </rPr>
      <t xml:space="preserve">
 Wpisania w kolumnie -Nazwa artykułu- ilości sztuk w pojedyńczym opakowaniu.</t>
    </r>
  </si>
  <si>
    <t>Test imunochromotograficzny - szybki test jakościowy do wykrywania RSV w próbkach z układu oddechowego
(op. a          oznaczeń.)</t>
  </si>
  <si>
    <t>Pakiet nr 11 - testy MIC</t>
  </si>
  <si>
    <t>Pakiet nr 10 - Manualne zestawy do identyfikacji drobnoustrojów do oprogramowania BBL Crystal - system</t>
  </si>
  <si>
    <r>
      <t>Zamawiający wymaga :</t>
    </r>
    <r>
      <rPr>
        <sz val="10"/>
        <rFont val="Arial CE"/>
        <family val="0"/>
      </rPr>
      <t xml:space="preserve">
Wpisania w kolumnie -Nazwa artykułu- ilości sztuk w pojedyńczym opakowaniu  i dołączenia do oferty metodyk w języku polskim potwierdzających spełnienie wymagań SIWZ przez oferowany asortyment.</t>
    </r>
  </si>
  <si>
    <t>Krążki antybiotykowe powinny posiadać termin ważnośći min. 12 mc.  i pochodzić od jednego producenta.</t>
  </si>
  <si>
    <t>Cefiksim 5</t>
  </si>
  <si>
    <r>
      <t>Zamawiający wymaga :</t>
    </r>
    <r>
      <rPr>
        <sz val="10"/>
        <color indexed="8"/>
        <rFont val="Arial CE"/>
        <family val="0"/>
      </rPr>
      <t xml:space="preserve">
Dołączenia do oferty metodyk w języku polskim potwierdzających spełnienie wymagań SIWZ przez oferowany asortyment.</t>
    </r>
  </si>
  <si>
    <t>Uwaga:w przypadku nie stosowania u danego Wykonawcy numeru katalogowego należy zaznaczyć to w formularzu cenowym zapisem np.: -nie stosuje-.</t>
  </si>
  <si>
    <t>Uwaga!</t>
  </si>
  <si>
    <t>Kwota VAT stanowiąca
iloczyn
CxD=E</t>
  </si>
  <si>
    <t>Helicobacter pylori test płytkowy do wykrywania przeciwciał w surowicy
 ( op. a        szt.)</t>
  </si>
  <si>
    <r>
      <t xml:space="preserve">Zamawiający dopuszcza :
</t>
    </r>
    <r>
      <rPr>
        <sz val="10"/>
        <color indexed="8"/>
        <rFont val="Arial CE"/>
        <family val="0"/>
      </rPr>
      <t>Testy o wyższej czułości niż podane w tabeli</t>
    </r>
  </si>
  <si>
    <t>Test paskowy do moczu do odczytu wizualnego jedenastoparametrowy (glukoza, ketony, pH, bilirubina, urobilinogen, białko, azotyny, ciężar właściwy, krew, leukocyty, kwas askorbinowy)</t>
  </si>
  <si>
    <t>Dezoksycholan sodu ( fiolka a 2 ml )</t>
  </si>
  <si>
    <t>Zamawiający wymaga, aby wszystkie krążki miały możliwość przechowywania w zakresie temperatur -20 do +8 szt.C.</t>
  </si>
  <si>
    <t>Cena jedn. netto za      1 test.</t>
  </si>
  <si>
    <t>test</t>
  </si>
  <si>
    <t>Prokalctytonina - test immunochromatograficzny w surowicy ludzkieji osoczu. (op. a 25 szt.)</t>
  </si>
  <si>
    <t xml:space="preserve">  Pakiet nr 6 - Prokalcytonina test.</t>
  </si>
  <si>
    <t xml:space="preserve">  Pakiet nr 5 - Zestaw do szybkiego barwienia rozmazów krwi.</t>
  </si>
  <si>
    <t xml:space="preserve">Zestaw do szybkiego barwienia rozmazów krwi.
Zestaw musi składać się z:
-barwnika niebieskiego 500 ml
-barwnika czeronego 500 ml
-utrwalacza 500 ml.
Wszystkie odczynniki gotowe do użycia.
</t>
  </si>
  <si>
    <r>
      <t>Charakterystyka spektrofotometryczna barwników:</t>
    </r>
    <r>
      <rPr>
        <sz val="10"/>
        <color indexed="8"/>
        <rFont val="Arial CE"/>
        <family val="0"/>
      </rPr>
      <t xml:space="preserve">
Barwnik niebieski (rozc. 200x) - maksimum absorbancji: zakres 642-650 nm, wartość absorbancji &gt; 0,850
Barwnik czerwony (rozc. 100x) – maksimum absorbancji: zakres 515-520 nm, wartość absorbancji &gt;1,100
 </t>
    </r>
  </si>
  <si>
    <t>Fiolet krystaliczny ( met. Grama) 
(op. a          )</t>
  </si>
  <si>
    <t>Błękit metylenowy Loeflera 
(op. a          )</t>
  </si>
  <si>
    <t>Fuksyna karbolowa (met. Grama)
(op. a          )</t>
  </si>
  <si>
    <t>Odbarwiacz (met. Grama)
(op. a          )</t>
  </si>
  <si>
    <t>Odczynnik Ehrlicha 
(op. a          )</t>
  </si>
  <si>
    <t>Odczynnik Lugola
(op. a          )</t>
  </si>
  <si>
    <t>Odczynnik Mac Williama
(op. a          )</t>
  </si>
  <si>
    <t>Odczynnik Rosini
(op. a          )</t>
  </si>
  <si>
    <t>TCA  10%
(op. a          )</t>
  </si>
  <si>
    <t>Płyn do liczenia płytek 
(op. a          )</t>
  </si>
  <si>
    <r>
      <t>Płyn T</t>
    </r>
    <r>
      <rPr>
        <sz val="10"/>
        <rFont val="Arial"/>
        <family val="0"/>
      </rPr>
      <t>ürka
(op. a          )</t>
    </r>
  </si>
  <si>
    <t>Płyn Nonne - Apelta 
(op. a          )</t>
  </si>
  <si>
    <t>Płyn Pandiego 
(op. a          )</t>
  </si>
  <si>
    <t>Zieleń malachitowa 2% 
(op. a          )</t>
  </si>
  <si>
    <t>Hematoksylina Mayera 
(op. a          )</t>
  </si>
  <si>
    <t>Karbol - Ksylen 1 + 3 
(op. a          )</t>
  </si>
  <si>
    <t>Ksylen cz.d.a
(op. a          )</t>
  </si>
  <si>
    <t>Balsam kanadyjski do mikroskopu 
(op. a          )</t>
  </si>
  <si>
    <r>
      <t xml:space="preserve">Zamawiający wymaga :
 </t>
    </r>
    <r>
      <rPr>
        <sz val="10"/>
        <rFont val="Arial CE"/>
        <family val="0"/>
      </rPr>
      <t>Wpisania w kolumnie -Nazwa artykułu- ilości litrów w pojedyńczym opakowaniu.</t>
    </r>
  </si>
  <si>
    <t>Temocylina 30</t>
  </si>
  <si>
    <t xml:space="preserve">  Pakiet nr 12 - Testy  lateksowy do identyfikacji bakterii</t>
  </si>
  <si>
    <t xml:space="preserve">  Pakiet nr 13 - Testy do identyfikacji bakterii</t>
  </si>
  <si>
    <t>Pakiet 14 - wzorzec McFarlanda</t>
  </si>
  <si>
    <t>Pakiet nr 15 - saszetki do pojemników i suchy wskaźnik atmosfery beztlenowej</t>
  </si>
  <si>
    <t>PAKIET 16 - Szczepy wzorcowe</t>
  </si>
  <si>
    <t xml:space="preserve">  Pakiet nr 17 - Testy  kasetkowe do identyfikacji </t>
  </si>
  <si>
    <t xml:space="preserve">  Pakiet nr 18 - Testy  płytkowy do identyfikacji wirusów</t>
  </si>
  <si>
    <t>butelka</t>
  </si>
  <si>
    <t>Utrwalacz do zestawu z poz. 1 
(butelka a 500 ml.)</t>
  </si>
  <si>
    <t xml:space="preserve"> Wartość brutto stanowiąca sumę  
C + E = F</t>
  </si>
  <si>
    <r>
      <t>Zamawiający wymaga :</t>
    </r>
    <r>
      <rPr>
        <sz val="10"/>
        <color indexed="8"/>
        <rFont val="Arial CE"/>
        <family val="0"/>
      </rPr>
      <t xml:space="preserve">
Dołączenia do oferty metodyk w języku polskim potwierdzających spełnienie wymagań SIWZ przez oferowany asortyment.
Dołączenia certyfikatów jakości dla wszystkich trzech odczynników.
</t>
    </r>
    <r>
      <rPr>
        <sz val="10"/>
        <rFont val="Arial CE"/>
        <family val="0"/>
      </rPr>
      <t>Dołączenia potwierdzenia posiadania certyfikatu ISO 9001 i ISO 13485.</t>
    </r>
  </si>
  <si>
    <t>Bulion tryptozowo-sojowy</t>
  </si>
  <si>
    <t>Bulion tryptozowo-sojowy(w but.500ml)</t>
  </si>
  <si>
    <t>Podłoże Cled</t>
  </si>
  <si>
    <t>Podłoże Columbia</t>
  </si>
  <si>
    <t>Podłoże MacConkey z fioletem krystalicznym)</t>
  </si>
  <si>
    <t>Podłoże MacConkey z sorbitolem</t>
  </si>
  <si>
    <t>Podłoże Chapmana</t>
  </si>
  <si>
    <t>Podłoże Mueller Hinton</t>
  </si>
  <si>
    <t>Podłoże do hodowli Pseudomonas z cetrymidem</t>
  </si>
  <si>
    <t>Podłoże Sabouraud z chloramfenikolem</t>
  </si>
  <si>
    <t>Podłoże Schaedler z 5% krwią baranią i wit. K</t>
  </si>
  <si>
    <t>Bulion Schaedlera</t>
  </si>
  <si>
    <t>Bulion Schaedlera(w but.500ml)</t>
  </si>
  <si>
    <t>Bulion SF</t>
  </si>
  <si>
    <t>Podłoże SS</t>
  </si>
  <si>
    <t>Bulion Todd-Hewitt( w but.500 ml)</t>
  </si>
  <si>
    <t>Trichomedium ( w but.500 ml)</t>
  </si>
  <si>
    <t>Podłoże czekoladowe</t>
  </si>
  <si>
    <t>Podłoże czekoladowe z bacytracyną</t>
  </si>
  <si>
    <t>Podłoże chromogenne do izolacji Candida</t>
  </si>
  <si>
    <t>Podłoże chromogenne do izolacji Str. Agalactiae</t>
  </si>
  <si>
    <t>Podloże agarowe z 5% krwią baranią</t>
  </si>
  <si>
    <t>Podłoże CNA Z 5% krwią baranią</t>
  </si>
  <si>
    <t>Podłoże agarowe do hodowli Enterococcus z wankomycyną</t>
  </si>
  <si>
    <t>Podłoże MacConkey</t>
  </si>
  <si>
    <t>Podłoże Mueller Hinton z 5% krwią baranią</t>
  </si>
  <si>
    <t>Podłoże Mueller Hinton z 5% krwią końską i 20 mg/L NAD (MH-F)</t>
  </si>
  <si>
    <t>Podłoże Mueller Hinton z kloksacyliną</t>
  </si>
  <si>
    <t>Podłoże Sabouraud z chloramfenikolem i gentamycyną</t>
  </si>
  <si>
    <t>Jałowa krew barania w butelkach 50ml</t>
  </si>
  <si>
    <t>Kg</t>
  </si>
  <si>
    <t>Ml</t>
  </si>
  <si>
    <t>Płytki</t>
  </si>
  <si>
    <t>Szt</t>
  </si>
  <si>
    <t xml:space="preserve">Podłoże Cled </t>
  </si>
  <si>
    <t xml:space="preserve">Podłoże Mueller Hinton </t>
  </si>
  <si>
    <t xml:space="preserve">Podłoże Schaedler </t>
  </si>
  <si>
    <t>Podłoże transportowe do posiewu moczu 
( typu Uromedium)</t>
  </si>
  <si>
    <t>Krążki z furazolidonem</t>
  </si>
  <si>
    <t xml:space="preserve">Krążki identyfikacyjne dla Haemophilus
( 2 op.- BVX, 2 op.- BV, 2 op.- BX) </t>
  </si>
  <si>
    <t>Kwas boronowy (fiolka a 2 ml. )</t>
  </si>
  <si>
    <t>Każda fiolka musi być zapakowana oddzielnie w hermetycznie zamknięty blister, wykonany z przezroczystego tworzywa (plastikowego) umożliwiającego odczytanie daty ważnosci krażków,lub data ważności powinna być umieszczona zarówno na fiolce jak i na blistrze</t>
  </si>
  <si>
    <t>Test lateksowy do identyfikacji  Streptococcus pneumoniae  ( 1 opk. = 50 ozn.)</t>
  </si>
  <si>
    <t>Test lateksowy do identyfikacji Staphylococcus aureus
( 1 opk. = 50 ozn.)</t>
  </si>
  <si>
    <t>Test lateksowy do identyfikacji drobnoustrojów izolowanych z płynu mózgowo-rdzeniowego
( 1 opk- max 30 ozn)</t>
  </si>
  <si>
    <t>Szybki test immunoenzymatyczny do równoczesnego wykrywania GDH oraz toksyn A i B w kale: minimalna wykrywalność GDH 0,8 ng/ mL, TOX A 0,63 ng/ mL, TOX B 0,16 ng/ mL . Dozowanie próbki do jednej studzienki. Kontrola dodatnia w zestawie ( 1opk=max 25 ozn)</t>
  </si>
  <si>
    <r>
      <t xml:space="preserve">Szybki test </t>
    </r>
    <r>
      <rPr>
        <sz val="10"/>
        <rFont val="Arial CE"/>
        <family val="0"/>
      </rPr>
      <t>immunochromatograficzny</t>
    </r>
    <r>
      <rPr>
        <sz val="10"/>
        <rFont val="Arial CE"/>
        <family val="2"/>
      </rPr>
      <t xml:space="preserve"> do identyfikacji paciorkowców gr A z wymazów z gardła  
( 1 op =  max 20 oznaczeń)</t>
    </r>
  </si>
  <si>
    <r>
      <t xml:space="preserve">Test </t>
    </r>
    <r>
      <rPr>
        <sz val="10"/>
        <rFont val="Arial CE"/>
        <family val="0"/>
      </rPr>
      <t xml:space="preserve"> immunochromatograficzny</t>
    </r>
    <r>
      <rPr>
        <sz val="10"/>
        <rFont val="Arial CE"/>
        <family val="2"/>
      </rPr>
      <t xml:space="preserve"> jednostopniowy do oznaczania rotawirusów i adenowirusow w kale</t>
    </r>
    <r>
      <rPr>
        <sz val="10"/>
        <color indexed="10"/>
        <rFont val="Arial CE"/>
        <family val="0"/>
      </rPr>
      <t xml:space="preserve"> 
</t>
    </r>
    <r>
      <rPr>
        <sz val="10"/>
        <rFont val="Arial CE"/>
        <family val="0"/>
      </rPr>
      <t>( 1 op. = max.25 ozn.)</t>
    </r>
  </si>
  <si>
    <t>Odczynnik PYR ( 1 fiolka a           ml. )</t>
  </si>
  <si>
    <t>Testy MIC do wykrywania mechanizmu oporności MBL</t>
  </si>
  <si>
    <t>Ceftriakson
(op a 10 pasków)</t>
  </si>
  <si>
    <t>Nazwa handlowa i producent</t>
  </si>
  <si>
    <t>Brak wypełnienia kolumny -Nazwa handlowa i producent - wymaganymi informacjami spowoduje odrzucenie oferty na pdostawie art. 89 ust. 1 pkt 2 Pzp. W przypadku, gdy nazwa handlowa zaoferowanych artykułów pokrywa się z nazwą podaną przez Zamawiajacego należy wpisać zwrot - Jak u Zamawiającego -.</t>
  </si>
  <si>
    <t>Brak wypełnienia kolumny -Nazwa handlowa  i producent - wymaganymi informacjami spowoduje odrzucenie oferty na pdostawie art. 89 ust. 1 pkt 2 Pzp. W przypadku, gdy nazwa handlowa zaoferowanych artykułów pokrywa się z nazwą podaną przez Zamawiajacego należy wpisać zwrot - Jak u Zamawiającego -.</t>
  </si>
  <si>
    <t>UWAGA!</t>
  </si>
  <si>
    <t>Amoksycylina/kwas klawulanowy 2/1</t>
  </si>
  <si>
    <t>Szczep wzorcowy NCTC H. influenzae 8468</t>
  </si>
  <si>
    <t>Szczep wzorcowy ATCC S. pneumoniae 49619</t>
  </si>
  <si>
    <r>
      <t xml:space="preserve">Zamawiający wymaga:
</t>
    </r>
    <r>
      <rPr>
        <sz val="10"/>
        <rFont val="Arial CE"/>
        <family val="0"/>
      </rPr>
      <t>W p</t>
    </r>
    <r>
      <rPr>
        <sz val="10"/>
        <rFont val="Arial CE"/>
        <family val="0"/>
      </rPr>
      <t xml:space="preserve">ozycji nr 1 i 4  - testów kasetkowych  pojedynczo pakowanych z oddzielnym buforem. 1 test = kasetka + bufor
</t>
    </r>
    <r>
      <rPr>
        <sz val="10"/>
        <color indexed="8"/>
        <rFont val="Arial CE"/>
        <family val="0"/>
      </rPr>
      <t xml:space="preserve">W pozycji  nr 2  kontrola dodatnia w zestawie, skalowane pipety w zestawie, możliwość przechowywania próbki bez zamrożenia do 72 h
</t>
    </r>
  </si>
  <si>
    <t>Sudan III roztwór alkoholowy
(op. a        )</t>
  </si>
  <si>
    <t>Zamawiający wymaga dostarczenia po jednej próbce z poz.4 i 35.</t>
  </si>
  <si>
    <r>
      <t>Test  do oznaczania norowirusów w kale</t>
    </r>
    <r>
      <rPr>
        <sz val="10"/>
        <color indexed="10"/>
        <rFont val="Arial CE"/>
        <family val="0"/>
      </rPr>
      <t>.</t>
    </r>
    <r>
      <rPr>
        <sz val="10"/>
        <rFont val="Arial CE"/>
        <family val="2"/>
      </rPr>
      <t xml:space="preserve"> (op. a 25 ozn.)</t>
    </r>
  </si>
  <si>
    <t>Test immunochromotograficzny na krew utajoną w kale o czułosci min.40 ng/ml
( 1 op. = max.25 ozn.)</t>
  </si>
  <si>
    <r>
      <t>Zamawiający wymaga :</t>
    </r>
    <r>
      <rPr>
        <sz val="10"/>
        <color indexed="8"/>
        <rFont val="Arial CE"/>
        <family val="0"/>
      </rPr>
      <t xml:space="preserve">
Wpisania w kolumnie -Nazwa artykułu- ilości sztuk w pojedyńczym opakowaniu  i dołączenia do oferty metodyk w języku polskim potwierdzających spełnienie wymagań SIWZ przez oferowany asortyment.
</t>
    </r>
  </si>
  <si>
    <t>Lateks Salmonella - zestaw diagnostyczny do wykrywania i identyfikacji grupowych antygenów pałeczek Salmonella B, C1, C2, D, E, G 
(odczynniki wraz z drobnym sprzętem laboratoryjnym niezbędnym do wykonania testu)</t>
  </si>
  <si>
    <t>Bulion mózgowo-sercowy (w but. 500 ml.)</t>
  </si>
  <si>
    <t>Bulion SF (w but. 500 ml.)</t>
  </si>
  <si>
    <t>Woda peptonowa z tryptofanem (w but. 500 ml.)</t>
  </si>
  <si>
    <r>
      <t xml:space="preserve">1. Wszystkie podłoża muszą pochodzić od jednego producenta.
2. Certyfikaty ISO 13 485 i ISO 9001 –dołączyć do oferty
3. Metodyki do wszystkich produktów w języku polskim – dołączyć do oferty
4. Certyfikat CE i wpis do rejestru wyrobów medycznych dla wszystkich wyrobów.
5. Dla wszystkich podłoży dołączyć do oferty przykładowe certyfikaty kontroli jakości oferowanych produktów, zawierające: nazwę producenta podłoża, nazwę produktu, numer katalogowy, numer serii podłoża, datę ważności podłoża, skład pożywki, ogólną charakterystykę podłoża (wygląd, kolor, pH), charakterystykę mikrobiologiczna podłoża – oznaczenie ilościowe żyzności, użyte w kontroli jakości szczepy wzorcowe z kolekcji ATCC, opis morfologii kolonii wyrosłych na pożywce.
6. Podłoża w butelkach o wymiarze wewnętrznym wylotu do 2,5cm, opisanych foliową naklejką, zakręcanych plastikowym korkiem.
7. Podłoża na płytkach 90 mm- oznaczone trwałym nadrukiem umieszczonym na środku płytki,  zawierającym wydrukowaną nazwę podłoża lub skrót,
 nr seryjny, datę ważności oraz godzinę rozlania podłoża, </t>
    </r>
    <r>
      <rPr>
        <b/>
        <sz val="8"/>
        <color indexed="8"/>
        <rFont val="Arial CE"/>
        <family val="0"/>
      </rPr>
      <t>nie dopuszcza się nadruku z boku płytki</t>
    </r>
    <r>
      <rPr>
        <sz val="8"/>
        <color indexed="8"/>
        <rFont val="Arial CE"/>
        <family val="0"/>
      </rPr>
      <t xml:space="preserve">.
8. Dla pozycji  14, 15, kolorowe ulotki obrazujące wzrost kolonii – dołączyć do oferty.
 Dla podłoża wymienionego w pozycji 14 należy dołączyć kolorową ulotkę obrazującą wzrost 
następujących mikroorganizmów: C. albicans, C. glabrata, C. krusei, C. kefyr, C. lusitaniae, C. tropicalis
9. Do oferty należy dołączyć próbki podłoży z pozycji: 8, 40, 41 – po 1 szt., 14, 15, 26, – po 10 płytek
10. Do każdej dostawy musi być dołączone ( lub dostępne na stronie internetowej)) świadectwo kontroli jakości.
</t>
    </r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</si>
</sst>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"/>
    <numFmt numFmtId="168" formatCode="#,##0.0000\ &quot;zł&quot;"/>
    <numFmt numFmtId="169" formatCode="#,##0\ &quot;zł&quot;"/>
    <numFmt numFmtId="170" formatCode="[$-415]d\ mmmm\ yyyy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#,##0.00_ ;[Red]\-#,##0.00\ "/>
    <numFmt numFmtId="180" formatCode="#,##0.000"/>
    <numFmt numFmtId="181" formatCode="#,##0.00\ &quot;zł&quot;"/>
    <numFmt numFmtId="182" formatCode="#\ ?/?"/>
    <numFmt numFmtId="183" formatCode="0.000"/>
    <numFmt numFmtId="184" formatCode="#,##0.0000_ ;[Red]\-#,##0.0000\ "/>
    <numFmt numFmtId="185" formatCode="#,##0.0000\ [$€-1];[Red]\-#,##0.0000\ [$€-1]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[$€-2]\ #,##0.00_);[Red]\([$€-2]\ #,##0.00\)"/>
    <numFmt numFmtId="194" formatCode="#,##0.000\ &quot;zł&quot;;[Red]\-#,##0.000\ &quot;zł&quot;"/>
    <numFmt numFmtId="195" formatCode="#,##0\ [$€-1];[Red]\-#,##0\ [$€-1]"/>
    <numFmt numFmtId="196" formatCode="0.0%"/>
    <numFmt numFmtId="197" formatCode="#,##0.00\ [$€-1];[Red]\-#,##0.00\ [$€-1]"/>
    <numFmt numFmtId="198" formatCode="#,##0.00_ ;\-#,##0.00\ "/>
    <numFmt numFmtId="199" formatCode="0.0"/>
  </numFmts>
  <fonts count="34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0"/>
      <color indexed="9"/>
      <name val="Arial CE"/>
      <family val="2"/>
    </font>
    <font>
      <b/>
      <sz val="10"/>
      <color indexed="8"/>
      <name val="Arial CE"/>
      <family val="0"/>
    </font>
    <font>
      <b/>
      <sz val="11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8"/>
      <name val="Arial CE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sz val="10"/>
      <color indexed="8"/>
      <name val="Arial CE"/>
      <family val="0"/>
    </font>
    <font>
      <sz val="9"/>
      <name val="Arial"/>
      <family val="2"/>
    </font>
    <font>
      <sz val="8"/>
      <color indexed="8"/>
      <name val="Arial CE"/>
      <family val="0"/>
    </font>
    <font>
      <b/>
      <sz val="8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/>
      <protection/>
    </xf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65" fontId="1" fillId="20" borderId="10" xfId="0" applyNumberFormat="1" applyFont="1" applyFill="1" applyBorder="1" applyAlignment="1">
      <alignment horizontal="center"/>
    </xf>
    <xf numFmtId="9" fontId="0" fillId="0" borderId="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center"/>
    </xf>
    <xf numFmtId="165" fontId="2" fillId="2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1" fillId="2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" fillId="20" borderId="10" xfId="0" applyNumberFormat="1" applyFont="1" applyFill="1" applyBorder="1" applyAlignment="1">
      <alignment horizontal="center" vertical="center"/>
    </xf>
    <xf numFmtId="4" fontId="1" fillId="20" borderId="10" xfId="0" applyNumberFormat="1" applyFont="1" applyFill="1" applyBorder="1" applyAlignment="1">
      <alignment horizontal="center" vertical="center"/>
    </xf>
    <xf numFmtId="0" fontId="1" fillId="2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5" fillId="20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left"/>
    </xf>
    <xf numFmtId="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5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/>
    </xf>
    <xf numFmtId="9" fontId="0" fillId="0" borderId="10" xfId="0" applyNumberFormat="1" applyBorder="1" applyAlignment="1">
      <alignment horizontal="center"/>
    </xf>
    <xf numFmtId="4" fontId="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2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4" fontId="6" fillId="0" borderId="16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vertical="center"/>
    </xf>
    <xf numFmtId="4" fontId="1" fillId="0" borderId="16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4" fontId="0" fillId="0" borderId="2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/>
    </xf>
    <xf numFmtId="9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wrapText="1"/>
    </xf>
    <xf numFmtId="49" fontId="29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29" fillId="0" borderId="10" xfId="0" applyNumberFormat="1" applyFont="1" applyFill="1" applyBorder="1" applyAlignment="1">
      <alignment/>
    </xf>
    <xf numFmtId="2" fontId="29" fillId="0" borderId="21" xfId="44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0" fontId="3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3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 horizontal="left" vertical="top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29" fillId="0" borderId="10" xfId="0" applyNumberFormat="1" applyFont="1" applyFill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1" fillId="20" borderId="11" xfId="0" applyFont="1" applyFill="1" applyBorder="1" applyAlignment="1">
      <alignment/>
    </xf>
    <xf numFmtId="4" fontId="29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167" fontId="29" fillId="0" borderId="10" xfId="0" applyNumberFormat="1" applyFont="1" applyBorder="1" applyAlignment="1">
      <alignment vertical="center"/>
    </xf>
    <xf numFmtId="4" fontId="29" fillId="0" borderId="10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167" fontId="29" fillId="0" borderId="10" xfId="0" applyNumberFormat="1" applyFont="1" applyFill="1" applyBorder="1" applyAlignment="1">
      <alignment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167" fontId="29" fillId="0" borderId="10" xfId="0" applyNumberFormat="1" applyFont="1" applyFill="1" applyBorder="1" applyAlignment="1">
      <alignment vertical="center"/>
    </xf>
    <xf numFmtId="9" fontId="29" fillId="0" borderId="10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167" fontId="29" fillId="0" borderId="11" xfId="0" applyNumberFormat="1" applyFont="1" applyBorder="1" applyAlignment="1">
      <alignment vertical="center"/>
    </xf>
    <xf numFmtId="4" fontId="29" fillId="0" borderId="11" xfId="0" applyNumberFormat="1" applyFont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167" fontId="29" fillId="0" borderId="11" xfId="0" applyNumberFormat="1" applyFont="1" applyFill="1" applyBorder="1" applyAlignment="1">
      <alignment vertical="center"/>
    </xf>
    <xf numFmtId="0" fontId="29" fillId="0" borderId="15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2" fontId="29" fillId="0" borderId="21" xfId="44" applyNumberFormat="1" applyFont="1" applyBorder="1" applyAlignment="1">
      <alignment horizontal="center"/>
      <protection/>
    </xf>
    <xf numFmtId="2" fontId="29" fillId="0" borderId="21" xfId="44" applyNumberFormat="1" applyFont="1" applyFill="1" applyBorder="1" applyAlignment="1">
      <alignment horizontal="center" vertical="center"/>
      <protection/>
    </xf>
    <xf numFmtId="3" fontId="29" fillId="0" borderId="10" xfId="0" applyNumberFormat="1" applyFont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3" fontId="29" fillId="0" borderId="2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99" fontId="0" fillId="0" borderId="10" xfId="0" applyNumberFormat="1" applyBorder="1" applyAlignment="1">
      <alignment/>
    </xf>
    <xf numFmtId="199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19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/>
    </xf>
    <xf numFmtId="9" fontId="29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top"/>
    </xf>
    <xf numFmtId="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7" fillId="0" borderId="21" xfId="54" applyFill="1" applyBorder="1" applyAlignment="1">
      <alignment vertical="top"/>
      <protection/>
    </xf>
    <xf numFmtId="0" fontId="30" fillId="0" borderId="21" xfId="54" applyFont="1" applyFill="1" applyBorder="1" applyAlignment="1">
      <alignment horizontal="left" vertical="top" wrapText="1"/>
      <protection/>
    </xf>
    <xf numFmtId="0" fontId="0" fillId="0" borderId="24" xfId="54" applyFont="1" applyFill="1" applyBorder="1" applyAlignment="1">
      <alignment horizontal="left" vertical="top" wrapText="1"/>
      <protection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4" fontId="5" fillId="0" borderId="0" xfId="0" applyNumberFormat="1" applyFont="1" applyAlignment="1">
      <alignment horizontal="left" vertical="top" wrapText="1"/>
    </xf>
    <xf numFmtId="4" fontId="30" fillId="0" borderId="0" xfId="0" applyNumberFormat="1" applyFont="1" applyAlignment="1">
      <alignment horizontal="left" vertical="top"/>
    </xf>
    <xf numFmtId="0" fontId="3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1" fillId="0" borderId="23" xfId="0" applyFont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44" fontId="1" fillId="0" borderId="12" xfId="0" applyNumberFormat="1" applyFont="1" applyBorder="1" applyAlignment="1">
      <alignment horizontal="center"/>
    </xf>
    <xf numFmtId="44" fontId="1" fillId="0" borderId="13" xfId="0" applyNumberFormat="1" applyFont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0" fontId="5" fillId="0" borderId="25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30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dominiar\USTAWI~1\Temp\Szablon%20wsp&#243;lny_v7-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Pulpit\Nowy%20Arkusz%20programu%20Microsoft%20Exce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Pulpit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er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Pakiet nr 5"/>
      <sheetName val="Pakiet nr 6"/>
      <sheetName val="Arkusz1"/>
      <sheetName val="Arkusz2"/>
      <sheetName val="Arkusz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K17"/>
  <sheetViews>
    <sheetView zoomScalePageLayoutView="0" workbookViewId="0" topLeftCell="A1">
      <selection activeCell="A11" sqref="A11:K11"/>
    </sheetView>
  </sheetViews>
  <sheetFormatPr defaultColWidth="9.00390625" defaultRowHeight="12.75"/>
  <cols>
    <col min="1" max="1" width="4.125" style="0" customWidth="1"/>
    <col min="2" max="2" width="27.125" style="0" customWidth="1"/>
    <col min="3" max="4" width="11.125" style="0" customWidth="1"/>
    <col min="5" max="5" width="8.75390625" style="0" customWidth="1"/>
    <col min="6" max="6" width="12.625" style="9" customWidth="1"/>
    <col min="7" max="7" width="12.00390625" style="10" customWidth="1"/>
    <col min="8" max="8" width="11.375" style="15" customWidth="1"/>
    <col min="9" max="9" width="5.875" style="10" customWidth="1"/>
    <col min="10" max="10" width="13.00390625" style="0" customWidth="1"/>
    <col min="11" max="11" width="12.375" style="0" customWidth="1"/>
  </cols>
  <sheetData>
    <row r="1" spans="1:7" ht="12.75">
      <c r="A1" s="264" t="s">
        <v>182</v>
      </c>
      <c r="B1" s="264"/>
      <c r="C1" s="264"/>
      <c r="D1" s="1"/>
      <c r="G1" s="10" t="s">
        <v>2</v>
      </c>
    </row>
    <row r="2" spans="3:4" ht="12.75">
      <c r="C2" s="1"/>
      <c r="D2" s="1"/>
    </row>
    <row r="3" spans="1:3" ht="12.75">
      <c r="A3" s="265" t="s">
        <v>116</v>
      </c>
      <c r="B3" s="265"/>
      <c r="C3" s="265"/>
    </row>
    <row r="4" spans="2:4" ht="12.75">
      <c r="B4" s="1" t="s">
        <v>2</v>
      </c>
      <c r="C4" s="1"/>
      <c r="D4" s="1"/>
    </row>
    <row r="5" spans="1:11" ht="81" customHeight="1">
      <c r="A5" s="75" t="s">
        <v>3</v>
      </c>
      <c r="B5" s="75" t="s">
        <v>17</v>
      </c>
      <c r="C5" s="76" t="s">
        <v>73</v>
      </c>
      <c r="D5" s="77" t="s">
        <v>305</v>
      </c>
      <c r="E5" s="76" t="s">
        <v>16</v>
      </c>
      <c r="F5" s="76" t="s">
        <v>4</v>
      </c>
      <c r="G5" s="78" t="s">
        <v>37</v>
      </c>
      <c r="H5" s="79" t="s">
        <v>15</v>
      </c>
      <c r="I5" s="80" t="s">
        <v>117</v>
      </c>
      <c r="J5" s="92" t="s">
        <v>118</v>
      </c>
      <c r="K5" s="76" t="s">
        <v>14</v>
      </c>
    </row>
    <row r="6" spans="1:11" ht="12.75">
      <c r="A6" s="29"/>
      <c r="B6" s="29"/>
      <c r="C6" s="29"/>
      <c r="D6" s="43"/>
      <c r="E6" s="29"/>
      <c r="F6" s="29" t="s">
        <v>9</v>
      </c>
      <c r="G6" s="31" t="s">
        <v>13</v>
      </c>
      <c r="H6" s="32" t="s">
        <v>10</v>
      </c>
      <c r="I6" s="33" t="s">
        <v>11</v>
      </c>
      <c r="J6" s="32" t="s">
        <v>12</v>
      </c>
      <c r="K6" s="29" t="s">
        <v>55</v>
      </c>
    </row>
    <row r="7" spans="1:11" s="18" customFormat="1" ht="30" customHeight="1">
      <c r="A7" s="91">
        <v>1</v>
      </c>
      <c r="B7" s="70" t="s">
        <v>181</v>
      </c>
      <c r="C7" s="70"/>
      <c r="D7" s="70"/>
      <c r="E7" s="91" t="s">
        <v>34</v>
      </c>
      <c r="F7" s="16">
        <v>36000</v>
      </c>
      <c r="G7" s="22"/>
      <c r="H7" s="17">
        <f>F7*G7</f>
        <v>0</v>
      </c>
      <c r="I7" s="94"/>
      <c r="J7" s="17">
        <f>H7*I7</f>
        <v>0</v>
      </c>
      <c r="K7" s="17">
        <f>H7+J7</f>
        <v>0</v>
      </c>
    </row>
    <row r="8" spans="1:11" s="18" customFormat="1" ht="30.75" customHeight="1" thickBot="1">
      <c r="A8" s="87">
        <v>2</v>
      </c>
      <c r="B8" s="45" t="s">
        <v>35</v>
      </c>
      <c r="C8" s="71"/>
      <c r="D8" s="71"/>
      <c r="E8" s="87" t="s">
        <v>36</v>
      </c>
      <c r="F8" s="46">
        <v>800</v>
      </c>
      <c r="G8" s="47"/>
      <c r="H8" s="17">
        <f>F8*G8</f>
        <v>0</v>
      </c>
      <c r="I8" s="94"/>
      <c r="J8" s="17">
        <f>H8*I8</f>
        <v>0</v>
      </c>
      <c r="K8" s="93">
        <f>H8+J8</f>
        <v>0</v>
      </c>
    </row>
    <row r="9" spans="1:11" ht="15.75" thickBot="1">
      <c r="A9" s="261" t="s">
        <v>8</v>
      </c>
      <c r="B9" s="262"/>
      <c r="C9" s="262"/>
      <c r="D9" s="262"/>
      <c r="E9" s="262"/>
      <c r="F9" s="262"/>
      <c r="G9" s="263"/>
      <c r="H9" s="95">
        <f>SUM(H7:H8)</f>
        <v>0</v>
      </c>
      <c r="I9" s="12"/>
      <c r="J9" s="55"/>
      <c r="K9" s="96">
        <f>SUM(K7:K8)</f>
        <v>0</v>
      </c>
    </row>
    <row r="10" spans="7:10" ht="12.75">
      <c r="G10" s="10" t="s">
        <v>2</v>
      </c>
      <c r="J10" s="10" t="s">
        <v>2</v>
      </c>
    </row>
    <row r="11" spans="1:11" ht="30" customHeight="1">
      <c r="A11" s="266" t="s">
        <v>207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</row>
    <row r="12" spans="1:11" ht="12.75">
      <c r="A12" s="136"/>
      <c r="B12" s="136"/>
      <c r="C12" s="136"/>
      <c r="D12" s="136"/>
      <c r="E12" s="136"/>
      <c r="F12" s="137"/>
      <c r="G12" s="138" t="s">
        <v>2</v>
      </c>
      <c r="H12" s="139"/>
      <c r="I12" s="138"/>
      <c r="J12" s="138" t="s">
        <v>2</v>
      </c>
      <c r="K12" s="136"/>
    </row>
    <row r="13" ht="13.5" thickBot="1"/>
    <row r="14" spans="2:11" ht="12.75">
      <c r="B14" s="255" t="s">
        <v>208</v>
      </c>
      <c r="C14" s="256"/>
      <c r="D14" s="256"/>
      <c r="E14" s="256"/>
      <c r="F14" s="256"/>
      <c r="G14" s="256"/>
      <c r="H14" s="256"/>
      <c r="I14" s="256"/>
      <c r="J14" s="256"/>
      <c r="K14" s="257"/>
    </row>
    <row r="15" spans="2:11" ht="13.5" thickBot="1">
      <c r="B15" s="258"/>
      <c r="C15" s="259"/>
      <c r="D15" s="259"/>
      <c r="E15" s="259"/>
      <c r="F15" s="259"/>
      <c r="G15" s="259"/>
      <c r="H15" s="259"/>
      <c r="I15" s="259"/>
      <c r="J15" s="259"/>
      <c r="K15" s="260"/>
    </row>
    <row r="16" spans="2:11" ht="12.75">
      <c r="B16" s="249" t="s">
        <v>306</v>
      </c>
      <c r="C16" s="250"/>
      <c r="D16" s="250"/>
      <c r="E16" s="250"/>
      <c r="F16" s="250"/>
      <c r="G16" s="250"/>
      <c r="H16" s="250"/>
      <c r="I16" s="250"/>
      <c r="J16" s="250"/>
      <c r="K16" s="251"/>
    </row>
    <row r="17" spans="2:11" ht="28.5" customHeight="1" thickBot="1">
      <c r="B17" s="252"/>
      <c r="C17" s="253"/>
      <c r="D17" s="253"/>
      <c r="E17" s="253"/>
      <c r="F17" s="253"/>
      <c r="G17" s="253"/>
      <c r="H17" s="253"/>
      <c r="I17" s="253"/>
      <c r="J17" s="253"/>
      <c r="K17" s="254"/>
    </row>
  </sheetData>
  <sheetProtection/>
  <mergeCells count="6">
    <mergeCell ref="B16:K17"/>
    <mergeCell ref="B14:K15"/>
    <mergeCell ref="A9:G9"/>
    <mergeCell ref="A1:C1"/>
    <mergeCell ref="A3:C3"/>
    <mergeCell ref="A11:K11"/>
  </mergeCells>
  <printOptions horizontalCentered="1" vertic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16"/>
  <sheetViews>
    <sheetView zoomScalePageLayoutView="0" workbookViewId="0" topLeftCell="A1">
      <selection activeCell="A7" sqref="A7:F10"/>
    </sheetView>
  </sheetViews>
  <sheetFormatPr defaultColWidth="9.00390625" defaultRowHeight="12.75"/>
  <cols>
    <col min="1" max="1" width="4.00390625" style="0" customWidth="1"/>
    <col min="2" max="2" width="44.25390625" style="0" customWidth="1"/>
    <col min="3" max="3" width="11.75390625" style="0" customWidth="1"/>
    <col min="4" max="4" width="10.375" style="0" customWidth="1"/>
    <col min="5" max="5" width="7.375" style="0" customWidth="1"/>
    <col min="6" max="6" width="6.375" style="0" customWidth="1"/>
    <col min="7" max="7" width="13.125" style="0" customWidth="1"/>
    <col min="8" max="8" width="11.625" style="0" customWidth="1"/>
    <col min="9" max="9" width="6.125" style="0" customWidth="1"/>
    <col min="10" max="10" width="10.00390625" style="0" customWidth="1"/>
    <col min="11" max="11" width="12.625" style="0" customWidth="1"/>
  </cols>
  <sheetData>
    <row r="1" spans="1:3" s="1" customFormat="1" ht="12.75">
      <c r="A1" s="264" t="s">
        <v>182</v>
      </c>
      <c r="B1" s="264"/>
      <c r="C1" s="264"/>
    </row>
    <row r="2" spans="1:8" ht="12.75">
      <c r="A2" s="1" t="s">
        <v>2</v>
      </c>
      <c r="B2" s="1" t="s">
        <v>2</v>
      </c>
      <c r="C2" s="1"/>
      <c r="D2" s="1"/>
      <c r="H2" t="s">
        <v>2</v>
      </c>
    </row>
    <row r="3" spans="1:7" ht="13.5" customHeight="1">
      <c r="A3" s="285" t="s">
        <v>203</v>
      </c>
      <c r="B3" s="285"/>
      <c r="C3" s="285"/>
      <c r="D3" s="285"/>
      <c r="E3" s="285"/>
      <c r="F3" s="285"/>
      <c r="G3" s="285"/>
    </row>
    <row r="5" spans="1:11" ht="69.75" customHeight="1">
      <c r="A5" s="75" t="s">
        <v>3</v>
      </c>
      <c r="B5" s="75" t="s">
        <v>17</v>
      </c>
      <c r="C5" s="76" t="s">
        <v>73</v>
      </c>
      <c r="D5" s="77" t="s">
        <v>305</v>
      </c>
      <c r="E5" s="76" t="s">
        <v>16</v>
      </c>
      <c r="F5" s="76" t="s">
        <v>4</v>
      </c>
      <c r="G5" s="76" t="s">
        <v>140</v>
      </c>
      <c r="H5" s="76" t="s">
        <v>15</v>
      </c>
      <c r="I5" s="76" t="s">
        <v>6</v>
      </c>
      <c r="J5" s="88" t="s">
        <v>210</v>
      </c>
      <c r="K5" s="76" t="s">
        <v>14</v>
      </c>
    </row>
    <row r="6" spans="1:11" ht="12.75">
      <c r="A6" s="5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29" t="s">
        <v>55</v>
      </c>
    </row>
    <row r="7" spans="1:11" ht="30.75" customHeight="1">
      <c r="A7" s="2" t="s">
        <v>62</v>
      </c>
      <c r="B7" s="50" t="s">
        <v>136</v>
      </c>
      <c r="C7" s="8"/>
      <c r="D7" s="8"/>
      <c r="E7" s="7" t="s">
        <v>42</v>
      </c>
      <c r="F7" s="153">
        <v>17</v>
      </c>
      <c r="G7" s="11"/>
      <c r="H7" s="11">
        <f>F7*G7</f>
        <v>0</v>
      </c>
      <c r="I7" s="14"/>
      <c r="J7" s="11">
        <f>H7*I7</f>
        <v>0</v>
      </c>
      <c r="K7" s="11">
        <f>H7+J7</f>
        <v>0</v>
      </c>
    </row>
    <row r="8" spans="1:11" ht="33" customHeight="1">
      <c r="A8" s="2" t="s">
        <v>18</v>
      </c>
      <c r="B8" s="50" t="s">
        <v>137</v>
      </c>
      <c r="C8" s="8"/>
      <c r="D8" s="8"/>
      <c r="E8" s="7" t="s">
        <v>42</v>
      </c>
      <c r="F8" s="153">
        <v>17</v>
      </c>
      <c r="G8" s="11"/>
      <c r="H8" s="11">
        <f>F8*G8</f>
        <v>0</v>
      </c>
      <c r="I8" s="14"/>
      <c r="J8" s="11">
        <f>H8*I8</f>
        <v>0</v>
      </c>
      <c r="K8" s="11">
        <f>H8+J8</f>
        <v>0</v>
      </c>
    </row>
    <row r="9" spans="1:11" ht="31.5" customHeight="1">
      <c r="A9" s="2" t="s">
        <v>19</v>
      </c>
      <c r="B9" s="50" t="s">
        <v>138</v>
      </c>
      <c r="C9" s="8"/>
      <c r="D9" s="8"/>
      <c r="E9" s="7" t="s">
        <v>42</v>
      </c>
      <c r="F9" s="153">
        <v>3</v>
      </c>
      <c r="G9" s="11"/>
      <c r="H9" s="11">
        <f>F9*G9</f>
        <v>0</v>
      </c>
      <c r="I9" s="14"/>
      <c r="J9" s="11">
        <f>H9*I9</f>
        <v>0</v>
      </c>
      <c r="K9" s="11">
        <f>H9+J9</f>
        <v>0</v>
      </c>
    </row>
    <row r="10" spans="1:11" ht="29.25" customHeight="1">
      <c r="A10" s="2" t="s">
        <v>20</v>
      </c>
      <c r="B10" s="50" t="s">
        <v>139</v>
      </c>
      <c r="C10" s="8"/>
      <c r="D10" s="8"/>
      <c r="E10" s="7" t="s">
        <v>42</v>
      </c>
      <c r="F10" s="153">
        <v>6</v>
      </c>
      <c r="G10" s="42"/>
      <c r="H10" s="11">
        <f>F10*G10</f>
        <v>0</v>
      </c>
      <c r="I10" s="14"/>
      <c r="J10" s="11">
        <f>H10*I10</f>
        <v>0</v>
      </c>
      <c r="K10" s="11">
        <f>H10+J10</f>
        <v>0</v>
      </c>
    </row>
    <row r="11" spans="1:11" ht="26.25" customHeight="1" thickBot="1">
      <c r="A11" s="286" t="s">
        <v>8</v>
      </c>
      <c r="B11" s="289"/>
      <c r="C11" s="289"/>
      <c r="D11" s="289"/>
      <c r="E11" s="289"/>
      <c r="F11" s="289"/>
      <c r="G11" s="289"/>
      <c r="H11" s="104">
        <f>SUM(H7:H10)</f>
        <v>0</v>
      </c>
      <c r="I11" s="4"/>
      <c r="J11" s="109"/>
      <c r="K11" s="104">
        <f>SUM(K7:K10)</f>
        <v>0</v>
      </c>
    </row>
    <row r="12" spans="8:11" ht="13.5" thickBot="1">
      <c r="H12" s="10" t="s">
        <v>2</v>
      </c>
      <c r="K12" s="10"/>
    </row>
    <row r="13" spans="2:11" ht="12.75">
      <c r="B13" s="255" t="s">
        <v>208</v>
      </c>
      <c r="C13" s="256"/>
      <c r="D13" s="256"/>
      <c r="E13" s="256"/>
      <c r="F13" s="256"/>
      <c r="G13" s="256"/>
      <c r="H13" s="256"/>
      <c r="I13" s="256"/>
      <c r="J13" s="256"/>
      <c r="K13" s="257"/>
    </row>
    <row r="14" spans="2:11" ht="13.5" thickBot="1">
      <c r="B14" s="258"/>
      <c r="C14" s="259"/>
      <c r="D14" s="259"/>
      <c r="E14" s="259"/>
      <c r="F14" s="259"/>
      <c r="G14" s="259"/>
      <c r="H14" s="259"/>
      <c r="I14" s="259"/>
      <c r="J14" s="259"/>
      <c r="K14" s="260"/>
    </row>
    <row r="15" spans="2:11" ht="12.75" customHeight="1">
      <c r="B15" s="249" t="s">
        <v>306</v>
      </c>
      <c r="C15" s="250"/>
      <c r="D15" s="250"/>
      <c r="E15" s="250"/>
      <c r="F15" s="250"/>
      <c r="G15" s="250"/>
      <c r="H15" s="250"/>
      <c r="I15" s="250"/>
      <c r="J15" s="250"/>
      <c r="K15" s="251"/>
    </row>
    <row r="16" spans="2:11" ht="28.5" customHeight="1" thickBot="1">
      <c r="B16" s="252"/>
      <c r="C16" s="253"/>
      <c r="D16" s="253"/>
      <c r="E16" s="253"/>
      <c r="F16" s="253"/>
      <c r="G16" s="253"/>
      <c r="H16" s="253"/>
      <c r="I16" s="253"/>
      <c r="J16" s="253"/>
      <c r="K16" s="254"/>
    </row>
  </sheetData>
  <sheetProtection/>
  <mergeCells count="5">
    <mergeCell ref="B15:K16"/>
    <mergeCell ref="A11:G11"/>
    <mergeCell ref="A1:C1"/>
    <mergeCell ref="A3:G3"/>
    <mergeCell ref="B13:K14"/>
  </mergeCells>
  <printOptions horizontalCentered="1"/>
  <pageMargins left="0.1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24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4.375" style="130" customWidth="1"/>
    <col min="2" max="2" width="37.25390625" style="0" customWidth="1"/>
    <col min="3" max="3" width="11.75390625" style="0" customWidth="1"/>
    <col min="4" max="4" width="10.375" style="0" customWidth="1"/>
    <col min="5" max="5" width="8.625" style="0" customWidth="1"/>
    <col min="6" max="6" width="8.25390625" style="0" customWidth="1"/>
    <col min="7" max="7" width="11.125" style="0" customWidth="1"/>
    <col min="8" max="8" width="11.25390625" style="0" customWidth="1"/>
    <col min="9" max="9" width="8.00390625" style="0" customWidth="1"/>
    <col min="10" max="10" width="11.00390625" style="0" customWidth="1"/>
    <col min="11" max="11" width="13.25390625" style="0" customWidth="1"/>
  </cols>
  <sheetData>
    <row r="1" spans="1:11" ht="12.75">
      <c r="A1" s="264" t="s">
        <v>182</v>
      </c>
      <c r="B1" s="264"/>
      <c r="C1" s="264"/>
      <c r="D1" s="1"/>
      <c r="E1" s="1"/>
      <c r="F1" s="1"/>
      <c r="G1" s="1"/>
      <c r="H1" s="1"/>
      <c r="I1" s="1"/>
      <c r="J1" s="1"/>
      <c r="K1" s="1"/>
    </row>
    <row r="2" spans="1:8" ht="12.75">
      <c r="A2" s="126" t="s">
        <v>2</v>
      </c>
      <c r="B2" s="1" t="s">
        <v>2</v>
      </c>
      <c r="C2" s="1"/>
      <c r="D2" s="1"/>
      <c r="H2" t="s">
        <v>2</v>
      </c>
    </row>
    <row r="3" spans="1:4" ht="12.75">
      <c r="A3" s="297" t="s">
        <v>202</v>
      </c>
      <c r="B3" s="297"/>
      <c r="C3" s="1"/>
      <c r="D3" s="1"/>
    </row>
    <row r="4" spans="1:11" ht="69.75" customHeight="1">
      <c r="A4" s="75" t="s">
        <v>3</v>
      </c>
      <c r="B4" s="75" t="s">
        <v>17</v>
      </c>
      <c r="C4" s="76" t="s">
        <v>73</v>
      </c>
      <c r="D4" s="77" t="s">
        <v>305</v>
      </c>
      <c r="E4" s="76" t="s">
        <v>16</v>
      </c>
      <c r="F4" s="76" t="s">
        <v>4</v>
      </c>
      <c r="G4" s="76" t="s">
        <v>71</v>
      </c>
      <c r="H4" s="76" t="s">
        <v>15</v>
      </c>
      <c r="I4" s="76" t="s">
        <v>125</v>
      </c>
      <c r="J4" s="76" t="s">
        <v>210</v>
      </c>
      <c r="K4" s="76" t="s">
        <v>75</v>
      </c>
    </row>
    <row r="5" spans="1:11" ht="12.75">
      <c r="A5" s="5"/>
      <c r="B5" s="5"/>
      <c r="C5" s="5"/>
      <c r="D5" s="5"/>
      <c r="E5" s="5"/>
      <c r="F5" s="6" t="s">
        <v>9</v>
      </c>
      <c r="G5" s="6" t="s">
        <v>13</v>
      </c>
      <c r="H5" s="6" t="s">
        <v>10</v>
      </c>
      <c r="I5" s="6" t="s">
        <v>11</v>
      </c>
      <c r="J5" s="6" t="s">
        <v>12</v>
      </c>
      <c r="K5" s="6" t="s">
        <v>55</v>
      </c>
    </row>
    <row r="6" spans="1:11" ht="30.75" customHeight="1">
      <c r="A6" s="203">
        <v>1</v>
      </c>
      <c r="B6" s="98" t="s">
        <v>188</v>
      </c>
      <c r="C6" s="157"/>
      <c r="D6" s="157"/>
      <c r="E6" s="30" t="s">
        <v>54</v>
      </c>
      <c r="F6" s="204">
        <v>30</v>
      </c>
      <c r="G6" s="159"/>
      <c r="H6" s="60">
        <f aca="true" t="shared" si="0" ref="H6:H14">F6*G6</f>
        <v>0</v>
      </c>
      <c r="I6" s="59"/>
      <c r="J6" s="60">
        <f aca="true" t="shared" si="1" ref="J6:J14">H6*I6</f>
        <v>0</v>
      </c>
      <c r="K6" s="60">
        <f aca="true" t="shared" si="2" ref="K6:K14">H6+J6</f>
        <v>0</v>
      </c>
    </row>
    <row r="7" spans="1:11" s="130" customFormat="1" ht="30.75" customHeight="1">
      <c r="A7" s="203">
        <v>2</v>
      </c>
      <c r="B7" s="132" t="s">
        <v>304</v>
      </c>
      <c r="C7" s="221"/>
      <c r="D7" s="221"/>
      <c r="E7" s="203" t="s">
        <v>54</v>
      </c>
      <c r="F7" s="205">
        <v>10</v>
      </c>
      <c r="G7" s="222"/>
      <c r="H7" s="150">
        <f>F7*G7</f>
        <v>0</v>
      </c>
      <c r="I7" s="59"/>
      <c r="J7" s="150">
        <f>H7*I7</f>
        <v>0</v>
      </c>
      <c r="K7" s="150">
        <f>H7+J7</f>
        <v>0</v>
      </c>
    </row>
    <row r="8" spans="1:11" ht="28.5" customHeight="1">
      <c r="A8" s="203">
        <v>3</v>
      </c>
      <c r="B8" s="98" t="s">
        <v>189</v>
      </c>
      <c r="C8" s="157"/>
      <c r="D8" s="157"/>
      <c r="E8" s="30" t="s">
        <v>54</v>
      </c>
      <c r="F8" s="205">
        <v>20</v>
      </c>
      <c r="G8" s="159"/>
      <c r="H8" s="60">
        <f t="shared" si="0"/>
        <v>0</v>
      </c>
      <c r="I8" s="59"/>
      <c r="J8" s="60">
        <f t="shared" si="1"/>
        <v>0</v>
      </c>
      <c r="K8" s="60">
        <f t="shared" si="2"/>
        <v>0</v>
      </c>
    </row>
    <row r="9" spans="1:11" ht="28.5" customHeight="1">
      <c r="A9" s="203">
        <v>4</v>
      </c>
      <c r="B9" s="98" t="s">
        <v>190</v>
      </c>
      <c r="C9" s="157"/>
      <c r="D9" s="157"/>
      <c r="E9" s="30" t="s">
        <v>54</v>
      </c>
      <c r="F9" s="205">
        <v>20</v>
      </c>
      <c r="G9" s="159"/>
      <c r="H9" s="60">
        <f t="shared" si="0"/>
        <v>0</v>
      </c>
      <c r="I9" s="59"/>
      <c r="J9" s="60">
        <f t="shared" si="1"/>
        <v>0</v>
      </c>
      <c r="K9" s="60">
        <f t="shared" si="2"/>
        <v>0</v>
      </c>
    </row>
    <row r="10" spans="1:11" ht="25.5" customHeight="1">
      <c r="A10" s="203">
        <v>5</v>
      </c>
      <c r="B10" s="98" t="s">
        <v>191</v>
      </c>
      <c r="C10" s="157"/>
      <c r="D10" s="157"/>
      <c r="E10" s="30" t="s">
        <v>54</v>
      </c>
      <c r="F10" s="205">
        <v>50</v>
      </c>
      <c r="G10" s="159"/>
      <c r="H10" s="60">
        <f t="shared" si="0"/>
        <v>0</v>
      </c>
      <c r="I10" s="59"/>
      <c r="J10" s="60">
        <f t="shared" si="1"/>
        <v>0</v>
      </c>
      <c r="K10" s="60">
        <f t="shared" si="2"/>
        <v>0</v>
      </c>
    </row>
    <row r="11" spans="1:11" ht="25.5" customHeight="1">
      <c r="A11" s="203">
        <v>6</v>
      </c>
      <c r="B11" s="132" t="s">
        <v>197</v>
      </c>
      <c r="C11" s="157"/>
      <c r="D11" s="157"/>
      <c r="E11" s="30" t="s">
        <v>54</v>
      </c>
      <c r="F11" s="205">
        <v>20</v>
      </c>
      <c r="G11" s="159"/>
      <c r="H11" s="60">
        <f>F11*G11</f>
        <v>0</v>
      </c>
      <c r="I11" s="59"/>
      <c r="J11" s="60">
        <f>H11*I11</f>
        <v>0</v>
      </c>
      <c r="K11" s="60">
        <f t="shared" si="2"/>
        <v>0</v>
      </c>
    </row>
    <row r="12" spans="1:11" ht="32.25" customHeight="1">
      <c r="A12" s="203">
        <v>7</v>
      </c>
      <c r="B12" s="132" t="s">
        <v>198</v>
      </c>
      <c r="C12" s="157"/>
      <c r="D12" s="157"/>
      <c r="E12" s="30" t="s">
        <v>54</v>
      </c>
      <c r="F12" s="205">
        <v>20</v>
      </c>
      <c r="G12" s="159"/>
      <c r="H12" s="60">
        <f>F12*G12</f>
        <v>0</v>
      </c>
      <c r="I12" s="59"/>
      <c r="J12" s="60">
        <f>H12*I12</f>
        <v>0</v>
      </c>
      <c r="K12" s="60">
        <f t="shared" si="2"/>
        <v>0</v>
      </c>
    </row>
    <row r="13" spans="1:11" ht="25.5" customHeight="1">
      <c r="A13" s="203">
        <v>8</v>
      </c>
      <c r="B13" s="132" t="s">
        <v>199</v>
      </c>
      <c r="C13" s="157"/>
      <c r="D13" s="157"/>
      <c r="E13" s="30" t="s">
        <v>54</v>
      </c>
      <c r="F13" s="205">
        <v>30</v>
      </c>
      <c r="G13" s="159"/>
      <c r="H13" s="60">
        <f>F13*G13</f>
        <v>0</v>
      </c>
      <c r="I13" s="59"/>
      <c r="J13" s="60">
        <f>H13*I13</f>
        <v>0</v>
      </c>
      <c r="K13" s="60">
        <f t="shared" si="2"/>
        <v>0</v>
      </c>
    </row>
    <row r="14" spans="1:11" ht="25.5" customHeight="1">
      <c r="A14" s="203">
        <v>9</v>
      </c>
      <c r="B14" s="98" t="s">
        <v>192</v>
      </c>
      <c r="C14" s="157"/>
      <c r="D14" s="157"/>
      <c r="E14" s="30" t="s">
        <v>54</v>
      </c>
      <c r="F14" s="205">
        <v>20</v>
      </c>
      <c r="G14" s="159"/>
      <c r="H14" s="60">
        <f t="shared" si="0"/>
        <v>0</v>
      </c>
      <c r="I14" s="59"/>
      <c r="J14" s="60">
        <f t="shared" si="1"/>
        <v>0</v>
      </c>
      <c r="K14" s="60">
        <f t="shared" si="2"/>
        <v>0</v>
      </c>
    </row>
    <row r="15" spans="1:11" s="130" customFormat="1" ht="25.5" customHeight="1">
      <c r="A15" s="203">
        <v>10</v>
      </c>
      <c r="B15" s="132" t="s">
        <v>303</v>
      </c>
      <c r="C15" s="221"/>
      <c r="D15" s="221"/>
      <c r="E15" s="203" t="s">
        <v>54</v>
      </c>
      <c r="F15" s="205">
        <v>30</v>
      </c>
      <c r="G15" s="222"/>
      <c r="H15" s="150">
        <f>F15*G15</f>
        <v>0</v>
      </c>
      <c r="I15" s="59"/>
      <c r="J15" s="150">
        <f>H15*I15</f>
        <v>0</v>
      </c>
      <c r="K15" s="150">
        <f>H15+J15</f>
        <v>0</v>
      </c>
    </row>
    <row r="16" spans="1:11" ht="23.25" customHeight="1">
      <c r="A16" s="296" t="s">
        <v>8</v>
      </c>
      <c r="B16" s="296"/>
      <c r="C16" s="296"/>
      <c r="D16" s="296"/>
      <c r="E16" s="296"/>
      <c r="F16" s="296"/>
      <c r="G16" s="296"/>
      <c r="H16" s="108">
        <f>SUM(H6:H15)</f>
        <v>0</v>
      </c>
      <c r="I16" s="4" t="s">
        <v>2</v>
      </c>
      <c r="J16" s="114"/>
      <c r="K16" s="108">
        <f>SUM(K6:K15)</f>
        <v>0</v>
      </c>
    </row>
    <row r="18" ht="12.75">
      <c r="B18" s="140" t="s">
        <v>209</v>
      </c>
    </row>
    <row r="19" ht="12.75">
      <c r="A19" s="130" t="s">
        <v>178</v>
      </c>
    </row>
    <row r="20" ht="13.5" thickBot="1"/>
    <row r="21" spans="1:10" ht="12.75">
      <c r="A21" s="255" t="s">
        <v>208</v>
      </c>
      <c r="B21" s="256"/>
      <c r="C21" s="256"/>
      <c r="D21" s="256"/>
      <c r="E21" s="256"/>
      <c r="F21" s="256"/>
      <c r="G21" s="256"/>
      <c r="H21" s="256"/>
      <c r="I21" s="256"/>
      <c r="J21" s="257"/>
    </row>
    <row r="22" spans="1:10" ht="13.5" thickBot="1">
      <c r="A22" s="258"/>
      <c r="B22" s="259"/>
      <c r="C22" s="259"/>
      <c r="D22" s="259"/>
      <c r="E22" s="259"/>
      <c r="F22" s="259"/>
      <c r="G22" s="259"/>
      <c r="H22" s="259"/>
      <c r="I22" s="259"/>
      <c r="J22" s="260"/>
    </row>
    <row r="23" spans="1:10" ht="12.75" customHeight="1">
      <c r="A23" s="249" t="s">
        <v>306</v>
      </c>
      <c r="B23" s="250"/>
      <c r="C23" s="250"/>
      <c r="D23" s="250"/>
      <c r="E23" s="250"/>
      <c r="F23" s="250"/>
      <c r="G23" s="250"/>
      <c r="H23" s="250"/>
      <c r="I23" s="250"/>
      <c r="J23" s="251"/>
    </row>
    <row r="24" spans="1:10" ht="32.25" customHeight="1" thickBot="1">
      <c r="A24" s="252"/>
      <c r="B24" s="253"/>
      <c r="C24" s="253"/>
      <c r="D24" s="253"/>
      <c r="E24" s="253"/>
      <c r="F24" s="253"/>
      <c r="G24" s="253"/>
      <c r="H24" s="253"/>
      <c r="I24" s="253"/>
      <c r="J24" s="254"/>
    </row>
  </sheetData>
  <sheetProtection/>
  <mergeCells count="5">
    <mergeCell ref="A23:J24"/>
    <mergeCell ref="A16:G16"/>
    <mergeCell ref="A1:C1"/>
    <mergeCell ref="A21:J22"/>
    <mergeCell ref="A3:B3"/>
  </mergeCells>
  <printOptions horizontalCentered="1"/>
  <pageMargins left="0.1968503937007874" right="0.1968503937007874" top="0.32" bottom="0.5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3.875" style="0" customWidth="1"/>
    <col min="2" max="2" width="48.375" style="0" customWidth="1"/>
    <col min="3" max="3" width="11.875" style="0" customWidth="1"/>
    <col min="4" max="4" width="10.75390625" style="0" customWidth="1"/>
    <col min="5" max="5" width="11.25390625" style="0" customWidth="1"/>
    <col min="6" max="6" width="7.125" style="0" customWidth="1"/>
    <col min="7" max="7" width="9.625" style="0" customWidth="1"/>
    <col min="8" max="8" width="11.625" style="0" customWidth="1"/>
    <col min="9" max="9" width="5.25390625" style="0" customWidth="1"/>
    <col min="10" max="10" width="11.75390625" style="0" customWidth="1"/>
    <col min="11" max="11" width="11.125" style="0" customWidth="1"/>
  </cols>
  <sheetData>
    <row r="1" spans="1:3" s="1" customFormat="1" ht="12.75">
      <c r="A1" s="264" t="s">
        <v>182</v>
      </c>
      <c r="B1" s="264"/>
      <c r="C1" s="264"/>
    </row>
    <row r="2" spans="1:11" ht="12.75">
      <c r="A2" s="1" t="s">
        <v>2</v>
      </c>
      <c r="B2" s="1" t="s">
        <v>2</v>
      </c>
      <c r="C2" s="1"/>
      <c r="D2" s="1"/>
      <c r="E2" s="18"/>
      <c r="F2" s="18"/>
      <c r="G2" s="18"/>
      <c r="H2" s="18" t="s">
        <v>2</v>
      </c>
      <c r="I2" s="18"/>
      <c r="J2" s="18"/>
      <c r="K2" s="18"/>
    </row>
    <row r="3" spans="1:11" ht="13.5" customHeight="1">
      <c r="A3" s="297" t="s">
        <v>243</v>
      </c>
      <c r="B3" s="297"/>
      <c r="C3" s="297"/>
      <c r="D3" s="1"/>
      <c r="E3" s="18"/>
      <c r="F3" s="18"/>
      <c r="G3" s="18"/>
      <c r="H3" s="18"/>
      <c r="I3" s="18"/>
      <c r="J3" s="18"/>
      <c r="K3" s="18"/>
    </row>
    <row r="4" spans="1:11" ht="12.75">
      <c r="A4" s="18"/>
      <c r="B4" s="1"/>
      <c r="C4" s="18"/>
      <c r="D4" s="18"/>
      <c r="E4" s="18"/>
      <c r="F4" s="18"/>
      <c r="G4" s="18"/>
      <c r="H4" s="18"/>
      <c r="I4" s="18"/>
      <c r="J4" s="18"/>
      <c r="K4" s="18"/>
    </row>
    <row r="5" spans="1:11" ht="70.5" customHeight="1">
      <c r="A5" s="75" t="s">
        <v>3</v>
      </c>
      <c r="B5" s="75" t="s">
        <v>17</v>
      </c>
      <c r="C5" s="76" t="s">
        <v>73</v>
      </c>
      <c r="D5" s="76" t="s">
        <v>305</v>
      </c>
      <c r="E5" s="76" t="s">
        <v>16</v>
      </c>
      <c r="F5" s="76" t="s">
        <v>4</v>
      </c>
      <c r="G5" s="88" t="s">
        <v>115</v>
      </c>
      <c r="H5" s="76" t="s">
        <v>15</v>
      </c>
      <c r="I5" s="76" t="s">
        <v>6</v>
      </c>
      <c r="J5" s="76" t="s">
        <v>210</v>
      </c>
      <c r="K5" s="76" t="s">
        <v>14</v>
      </c>
    </row>
    <row r="6" spans="1:11" ht="12.75">
      <c r="A6" s="5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55</v>
      </c>
    </row>
    <row r="7" spans="1:11" ht="30" customHeight="1">
      <c r="A7" s="197" t="s">
        <v>62</v>
      </c>
      <c r="B7" s="211" t="s">
        <v>296</v>
      </c>
      <c r="C7" s="212"/>
      <c r="D7" s="212"/>
      <c r="E7" s="213" t="s">
        <v>40</v>
      </c>
      <c r="F7" s="199">
        <v>250</v>
      </c>
      <c r="G7" s="214"/>
      <c r="H7" s="215">
        <f>F7*G7</f>
        <v>0</v>
      </c>
      <c r="I7" s="216"/>
      <c r="J7" s="215">
        <f>H7*I7</f>
        <v>0</v>
      </c>
      <c r="K7" s="215">
        <f>H7+J7</f>
        <v>0</v>
      </c>
    </row>
    <row r="8" spans="1:11" ht="29.25" customHeight="1">
      <c r="A8" s="197" t="s">
        <v>18</v>
      </c>
      <c r="B8" s="211" t="s">
        <v>297</v>
      </c>
      <c r="C8" s="212"/>
      <c r="D8" s="212"/>
      <c r="E8" s="213" t="s">
        <v>40</v>
      </c>
      <c r="F8" s="199">
        <v>250</v>
      </c>
      <c r="G8" s="214"/>
      <c r="H8" s="215">
        <f>F8*G8</f>
        <v>0</v>
      </c>
      <c r="I8" s="216"/>
      <c r="J8" s="215">
        <f>H8*I8</f>
        <v>0</v>
      </c>
      <c r="K8" s="215">
        <f>H8+J8</f>
        <v>0</v>
      </c>
    </row>
    <row r="9" spans="1:11" ht="44.25" customHeight="1">
      <c r="A9" s="197" t="s">
        <v>19</v>
      </c>
      <c r="B9" s="211" t="s">
        <v>298</v>
      </c>
      <c r="C9" s="212"/>
      <c r="D9" s="212"/>
      <c r="E9" s="213" t="s">
        <v>40</v>
      </c>
      <c r="F9" s="199">
        <v>60</v>
      </c>
      <c r="G9" s="214"/>
      <c r="H9" s="215">
        <f>F9*G9</f>
        <v>0</v>
      </c>
      <c r="I9" s="216"/>
      <c r="J9" s="215">
        <f>H9*I9</f>
        <v>0</v>
      </c>
      <c r="K9" s="215">
        <f>H9+J9</f>
        <v>0</v>
      </c>
    </row>
    <row r="10" spans="1:11" ht="29.25" customHeight="1" thickBot="1">
      <c r="A10" s="197" t="s">
        <v>20</v>
      </c>
      <c r="B10" s="100" t="s">
        <v>41</v>
      </c>
      <c r="C10" s="198"/>
      <c r="D10" s="198"/>
      <c r="E10" s="197" t="s">
        <v>40</v>
      </c>
      <c r="F10" s="199">
        <v>250</v>
      </c>
      <c r="G10" s="200"/>
      <c r="H10" s="201">
        <f>F10*G10</f>
        <v>0</v>
      </c>
      <c r="I10" s="216"/>
      <c r="J10" s="201">
        <f>H10*I10</f>
        <v>0</v>
      </c>
      <c r="K10" s="201">
        <f>H10+J10</f>
        <v>0</v>
      </c>
    </row>
    <row r="11" spans="1:11" ht="30.75" customHeight="1" thickBot="1">
      <c r="A11" s="298" t="s">
        <v>74</v>
      </c>
      <c r="B11" s="299"/>
      <c r="C11" s="299"/>
      <c r="D11" s="299"/>
      <c r="E11" s="299"/>
      <c r="F11" s="299"/>
      <c r="G11" s="300"/>
      <c r="H11" s="96">
        <f>SUM(H7:H10)</f>
        <v>0</v>
      </c>
      <c r="I11" s="18"/>
      <c r="J11" s="107"/>
      <c r="K11" s="96">
        <f>SUM(K7:K10)</f>
        <v>0</v>
      </c>
    </row>
    <row r="12" spans="1:11" ht="12.75">
      <c r="A12" s="82"/>
      <c r="B12" s="82"/>
      <c r="C12" s="82"/>
      <c r="D12" s="82"/>
      <c r="E12" s="82"/>
      <c r="F12" s="82"/>
      <c r="G12" s="82"/>
      <c r="H12" s="83" t="s">
        <v>2</v>
      </c>
      <c r="I12" s="82"/>
      <c r="J12" s="82"/>
      <c r="K12" s="83" t="s">
        <v>2</v>
      </c>
    </row>
    <row r="13" spans="8:11" ht="12.75">
      <c r="H13" s="10" t="s">
        <v>2</v>
      </c>
      <c r="K13" s="10"/>
    </row>
    <row r="14" spans="8:11" ht="13.5" thickBot="1">
      <c r="H14" s="10" t="s">
        <v>2</v>
      </c>
      <c r="K14" s="10" t="s">
        <v>2</v>
      </c>
    </row>
    <row r="15" spans="2:11" ht="12.75">
      <c r="B15" s="255" t="s">
        <v>208</v>
      </c>
      <c r="C15" s="256"/>
      <c r="D15" s="256"/>
      <c r="E15" s="256"/>
      <c r="F15" s="256"/>
      <c r="G15" s="256"/>
      <c r="H15" s="256"/>
      <c r="I15" s="256"/>
      <c r="J15" s="256"/>
      <c r="K15" s="257"/>
    </row>
    <row r="16" spans="2:11" ht="13.5" thickBot="1">
      <c r="B16" s="258"/>
      <c r="C16" s="259"/>
      <c r="D16" s="259"/>
      <c r="E16" s="259"/>
      <c r="F16" s="259"/>
      <c r="G16" s="259"/>
      <c r="H16" s="259"/>
      <c r="I16" s="259"/>
      <c r="J16" s="259"/>
      <c r="K16" s="260"/>
    </row>
    <row r="17" spans="2:11" ht="12.75" customHeight="1">
      <c r="B17" s="249" t="s">
        <v>306</v>
      </c>
      <c r="C17" s="250"/>
      <c r="D17" s="250"/>
      <c r="E17" s="250"/>
      <c r="F17" s="250"/>
      <c r="G17" s="250"/>
      <c r="H17" s="250"/>
      <c r="I17" s="250"/>
      <c r="J17" s="250"/>
      <c r="K17" s="251"/>
    </row>
    <row r="18" spans="2:11" ht="30.75" customHeight="1" thickBot="1">
      <c r="B18" s="252"/>
      <c r="C18" s="253"/>
      <c r="D18" s="253"/>
      <c r="E18" s="253"/>
      <c r="F18" s="253"/>
      <c r="G18" s="253"/>
      <c r="H18" s="253"/>
      <c r="I18" s="253"/>
      <c r="J18" s="253"/>
      <c r="K18" s="254"/>
    </row>
  </sheetData>
  <sheetProtection/>
  <mergeCells count="5">
    <mergeCell ref="B15:K16"/>
    <mergeCell ref="B17:K18"/>
    <mergeCell ref="A11:G11"/>
    <mergeCell ref="A1:C1"/>
    <mergeCell ref="A3:C3"/>
  </mergeCells>
  <printOptions horizontalCentered="1"/>
  <pageMargins left="0.11" right="0.11" top="0.984251968503937" bottom="0.6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3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4.00390625" style="0" customWidth="1"/>
    <col min="2" max="2" width="37.375" style="0" customWidth="1"/>
    <col min="3" max="3" width="11.625" style="0" customWidth="1"/>
    <col min="4" max="4" width="10.375" style="0" customWidth="1"/>
    <col min="5" max="5" width="10.00390625" style="0" customWidth="1"/>
    <col min="6" max="6" width="7.00390625" style="0" customWidth="1"/>
    <col min="7" max="7" width="11.25390625" style="0" customWidth="1"/>
    <col min="8" max="8" width="11.625" style="0" customWidth="1"/>
    <col min="9" max="9" width="7.25390625" style="0" customWidth="1"/>
    <col min="10" max="10" width="11.75390625" style="0" customWidth="1"/>
    <col min="11" max="11" width="11.375" style="0" customWidth="1"/>
  </cols>
  <sheetData>
    <row r="1" spans="1:11" s="1" customFormat="1" ht="12.75">
      <c r="A1" s="309" t="s">
        <v>182</v>
      </c>
      <c r="B1" s="309"/>
      <c r="C1" s="309"/>
      <c r="D1" s="126"/>
      <c r="E1" s="126"/>
      <c r="F1" s="126"/>
      <c r="G1" s="126"/>
      <c r="H1" s="126"/>
      <c r="I1" s="126"/>
      <c r="J1" s="126"/>
      <c r="K1" s="126"/>
    </row>
    <row r="2" spans="1:11" ht="12.75">
      <c r="A2" s="126" t="s">
        <v>2</v>
      </c>
      <c r="B2" s="126" t="s">
        <v>2</v>
      </c>
      <c r="C2" s="126"/>
      <c r="D2" s="126"/>
      <c r="E2" s="130"/>
      <c r="F2" s="130"/>
      <c r="G2" s="130"/>
      <c r="H2" s="130" t="s">
        <v>2</v>
      </c>
      <c r="I2" s="130"/>
      <c r="J2" s="130"/>
      <c r="K2" s="130"/>
    </row>
    <row r="3" spans="1:11" ht="13.5" customHeight="1">
      <c r="A3" s="297" t="s">
        <v>244</v>
      </c>
      <c r="B3" s="297"/>
      <c r="C3" s="297"/>
      <c r="D3" s="126"/>
      <c r="E3" s="130"/>
      <c r="F3" s="130"/>
      <c r="G3" s="130"/>
      <c r="H3" s="130"/>
      <c r="I3" s="130"/>
      <c r="J3" s="130"/>
      <c r="K3" s="130"/>
    </row>
    <row r="4" spans="1:11" ht="12.75">
      <c r="A4" s="130"/>
      <c r="B4" s="206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69" customHeight="1">
      <c r="A5" s="75" t="s">
        <v>3</v>
      </c>
      <c r="B5" s="75" t="s">
        <v>17</v>
      </c>
      <c r="C5" s="76" t="s">
        <v>73</v>
      </c>
      <c r="D5" s="77" t="s">
        <v>305</v>
      </c>
      <c r="E5" s="76" t="s">
        <v>16</v>
      </c>
      <c r="F5" s="76" t="s">
        <v>4</v>
      </c>
      <c r="G5" s="76" t="s">
        <v>72</v>
      </c>
      <c r="H5" s="76" t="s">
        <v>15</v>
      </c>
      <c r="I5" s="76" t="s">
        <v>125</v>
      </c>
      <c r="J5" s="77" t="s">
        <v>210</v>
      </c>
      <c r="K5" s="76" t="s">
        <v>14</v>
      </c>
    </row>
    <row r="6" spans="1:11" ht="12.75">
      <c r="A6" s="128"/>
      <c r="B6" s="128"/>
      <c r="C6" s="128"/>
      <c r="D6" s="128"/>
      <c r="E6" s="128"/>
      <c r="F6" s="228" t="s">
        <v>9</v>
      </c>
      <c r="G6" s="228" t="s">
        <v>13</v>
      </c>
      <c r="H6" s="228" t="s">
        <v>10</v>
      </c>
      <c r="I6" s="228" t="s">
        <v>11</v>
      </c>
      <c r="J6" s="228" t="s">
        <v>12</v>
      </c>
      <c r="K6" s="75" t="s">
        <v>55</v>
      </c>
    </row>
    <row r="7" spans="1:11" s="130" customFormat="1" ht="97.5" customHeight="1">
      <c r="A7" s="238">
        <v>1</v>
      </c>
      <c r="B7" s="145" t="s">
        <v>318</v>
      </c>
      <c r="C7" s="145"/>
      <c r="D7" s="145"/>
      <c r="E7" s="232" t="s">
        <v>42</v>
      </c>
      <c r="F7" s="153">
        <v>1</v>
      </c>
      <c r="G7" s="115"/>
      <c r="H7" s="235">
        <f>F7*G7</f>
        <v>0</v>
      </c>
      <c r="I7" s="236"/>
      <c r="J7" s="235">
        <f>H7*I7</f>
        <v>0</v>
      </c>
      <c r="K7" s="239">
        <f>H7+J7</f>
        <v>0</v>
      </c>
    </row>
    <row r="8" spans="1:11" ht="29.25" customHeight="1">
      <c r="A8" s="307" t="s">
        <v>8</v>
      </c>
      <c r="B8" s="308"/>
      <c r="C8" s="308"/>
      <c r="D8" s="308"/>
      <c r="E8" s="308"/>
      <c r="F8" s="308"/>
      <c r="G8" s="308"/>
      <c r="H8" s="110">
        <f>SUM(H7)</f>
        <v>0</v>
      </c>
      <c r="I8" s="229"/>
      <c r="J8" s="229"/>
      <c r="K8" s="230">
        <f>SUM(K7)</f>
        <v>0</v>
      </c>
    </row>
    <row r="9" spans="1:11" ht="13.5" thickBot="1">
      <c r="A9" s="130"/>
      <c r="B9" s="130"/>
      <c r="C9" s="130"/>
      <c r="D9" s="130"/>
      <c r="E9" s="130"/>
      <c r="F9" s="130"/>
      <c r="G9" s="130"/>
      <c r="H9" s="156" t="s">
        <v>2</v>
      </c>
      <c r="I9" s="130"/>
      <c r="J9" s="130"/>
      <c r="K9" s="156"/>
    </row>
    <row r="10" spans="1:11" ht="12.75">
      <c r="A10" s="130"/>
      <c r="B10" s="310" t="s">
        <v>208</v>
      </c>
      <c r="C10" s="311"/>
      <c r="D10" s="311"/>
      <c r="E10" s="311"/>
      <c r="F10" s="311"/>
      <c r="G10" s="311"/>
      <c r="H10" s="311"/>
      <c r="I10" s="311"/>
      <c r="J10" s="311"/>
      <c r="K10" s="312"/>
    </row>
    <row r="11" spans="1:11" ht="13.5" thickBot="1">
      <c r="A11" s="130"/>
      <c r="B11" s="313"/>
      <c r="C11" s="314"/>
      <c r="D11" s="314"/>
      <c r="E11" s="314"/>
      <c r="F11" s="314"/>
      <c r="G11" s="314"/>
      <c r="H11" s="314"/>
      <c r="I11" s="314"/>
      <c r="J11" s="314"/>
      <c r="K11" s="315"/>
    </row>
    <row r="12" spans="1:11" ht="12.75" customHeight="1">
      <c r="A12" s="130"/>
      <c r="B12" s="301" t="s">
        <v>306</v>
      </c>
      <c r="C12" s="302"/>
      <c r="D12" s="302"/>
      <c r="E12" s="302"/>
      <c r="F12" s="302"/>
      <c r="G12" s="302"/>
      <c r="H12" s="302"/>
      <c r="I12" s="302"/>
      <c r="J12" s="302"/>
      <c r="K12" s="303"/>
    </row>
    <row r="13" spans="1:11" ht="34.5" customHeight="1" thickBot="1">
      <c r="A13" s="130"/>
      <c r="B13" s="304"/>
      <c r="C13" s="305"/>
      <c r="D13" s="305"/>
      <c r="E13" s="305"/>
      <c r="F13" s="305"/>
      <c r="G13" s="305"/>
      <c r="H13" s="305"/>
      <c r="I13" s="305"/>
      <c r="J13" s="305"/>
      <c r="K13" s="306"/>
    </row>
  </sheetData>
  <sheetProtection/>
  <mergeCells count="5">
    <mergeCell ref="B12:K13"/>
    <mergeCell ref="A8:G8"/>
    <mergeCell ref="A1:C1"/>
    <mergeCell ref="A3:C3"/>
    <mergeCell ref="B10:K11"/>
  </mergeCells>
  <printOptions/>
  <pageMargins left="0.23" right="0.2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6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4.00390625" style="0" customWidth="1"/>
    <col min="2" max="2" width="38.375" style="0" customWidth="1"/>
    <col min="3" max="3" width="11.625" style="0" customWidth="1"/>
    <col min="4" max="4" width="10.25390625" style="0" customWidth="1"/>
    <col min="5" max="5" width="7.25390625" style="0" customWidth="1"/>
    <col min="6" max="6" width="6.875" style="0" customWidth="1"/>
    <col min="7" max="7" width="12.125" style="0" customWidth="1"/>
    <col min="8" max="8" width="11.625" style="0" customWidth="1"/>
    <col min="9" max="9" width="8.125" style="0" customWidth="1"/>
    <col min="11" max="11" width="10.875" style="0" customWidth="1"/>
  </cols>
  <sheetData>
    <row r="1" spans="1:11" s="1" customFormat="1" ht="12.75">
      <c r="A1" s="309" t="s">
        <v>182</v>
      </c>
      <c r="B1" s="309"/>
      <c r="C1" s="309"/>
      <c r="D1" s="126"/>
      <c r="E1" s="126"/>
      <c r="F1" s="126"/>
      <c r="G1" s="126"/>
      <c r="H1" s="126"/>
      <c r="I1" s="126"/>
      <c r="J1" s="126"/>
      <c r="K1" s="126"/>
    </row>
    <row r="2" spans="1:11" ht="12.75">
      <c r="A2" s="126" t="s">
        <v>2</v>
      </c>
      <c r="B2" s="126" t="s">
        <v>2</v>
      </c>
      <c r="C2" s="126"/>
      <c r="D2" s="126"/>
      <c r="E2" s="130"/>
      <c r="F2" s="130"/>
      <c r="G2" s="130"/>
      <c r="H2" s="130" t="s">
        <v>2</v>
      </c>
      <c r="I2" s="130"/>
      <c r="J2" s="130"/>
      <c r="K2" s="130"/>
    </row>
    <row r="3" spans="1:11" ht="13.5" customHeight="1">
      <c r="A3" s="297" t="s">
        <v>245</v>
      </c>
      <c r="B3" s="297"/>
      <c r="C3" s="297"/>
      <c r="D3" s="126"/>
      <c r="E3" s="130"/>
      <c r="F3" s="130"/>
      <c r="G3" s="130"/>
      <c r="H3" s="130"/>
      <c r="I3" s="130"/>
      <c r="J3" s="130"/>
      <c r="K3" s="130"/>
    </row>
    <row r="4" spans="1:11" ht="12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69" customHeight="1">
      <c r="A5" s="75" t="s">
        <v>3</v>
      </c>
      <c r="B5" s="75" t="s">
        <v>17</v>
      </c>
      <c r="C5" s="76" t="s">
        <v>73</v>
      </c>
      <c r="D5" s="77" t="s">
        <v>305</v>
      </c>
      <c r="E5" s="76" t="s">
        <v>16</v>
      </c>
      <c r="F5" s="76" t="s">
        <v>4</v>
      </c>
      <c r="G5" s="76" t="s">
        <v>126</v>
      </c>
      <c r="H5" s="76" t="s">
        <v>15</v>
      </c>
      <c r="I5" s="76" t="s">
        <v>125</v>
      </c>
      <c r="J5" s="88" t="s">
        <v>210</v>
      </c>
      <c r="K5" s="76" t="s">
        <v>14</v>
      </c>
    </row>
    <row r="6" spans="1:11" ht="12.75">
      <c r="A6" s="128"/>
      <c r="B6" s="128"/>
      <c r="C6" s="128"/>
      <c r="D6" s="128"/>
      <c r="E6" s="128"/>
      <c r="F6" s="228" t="s">
        <v>9</v>
      </c>
      <c r="G6" s="228" t="s">
        <v>13</v>
      </c>
      <c r="H6" s="228" t="s">
        <v>10</v>
      </c>
      <c r="I6" s="228" t="s">
        <v>11</v>
      </c>
      <c r="J6" s="228" t="s">
        <v>12</v>
      </c>
      <c r="K6" s="228" t="s">
        <v>55</v>
      </c>
    </row>
    <row r="7" spans="1:11" s="130" customFormat="1" ht="29.25" customHeight="1">
      <c r="A7" s="240">
        <v>1</v>
      </c>
      <c r="B7" s="241" t="s">
        <v>127</v>
      </c>
      <c r="C7" s="241"/>
      <c r="D7" s="241"/>
      <c r="E7" s="242" t="s">
        <v>42</v>
      </c>
      <c r="F7" s="243">
        <v>2</v>
      </c>
      <c r="G7" s="244"/>
      <c r="H7" s="239">
        <f>F7*G7</f>
        <v>0</v>
      </c>
      <c r="I7" s="236"/>
      <c r="J7" s="235">
        <f>H7*I7</f>
        <v>0</v>
      </c>
      <c r="K7" s="239">
        <f>H7+J7</f>
        <v>0</v>
      </c>
    </row>
    <row r="8" spans="1:11" ht="30" customHeight="1">
      <c r="A8" s="317" t="s">
        <v>8</v>
      </c>
      <c r="B8" s="317"/>
      <c r="C8" s="317"/>
      <c r="D8" s="317"/>
      <c r="E8" s="317"/>
      <c r="F8" s="317"/>
      <c r="G8" s="317"/>
      <c r="H8" s="110">
        <f>SUM(H7)</f>
        <v>0</v>
      </c>
      <c r="I8" s="229" t="s">
        <v>2</v>
      </c>
      <c r="J8" s="229" t="s">
        <v>2</v>
      </c>
      <c r="K8" s="231">
        <f>SUM(K7)</f>
        <v>0</v>
      </c>
    </row>
    <row r="9" spans="1:11" ht="12.75">
      <c r="A9" s="316"/>
      <c r="B9" s="316"/>
      <c r="C9" s="316"/>
      <c r="D9" s="316"/>
      <c r="E9" s="316"/>
      <c r="F9" s="316"/>
      <c r="G9" s="316"/>
      <c r="H9" s="55" t="s">
        <v>2</v>
      </c>
      <c r="I9" s="229" t="s">
        <v>2</v>
      </c>
      <c r="J9" s="229" t="s">
        <v>2</v>
      </c>
      <c r="K9" s="55" t="s">
        <v>2</v>
      </c>
    </row>
    <row r="10" spans="1:11" ht="13.5" thickBot="1">
      <c r="A10" s="130"/>
      <c r="B10" s="130"/>
      <c r="C10" s="130"/>
      <c r="D10" s="130"/>
      <c r="E10" s="130"/>
      <c r="F10" s="130"/>
      <c r="G10" s="130"/>
      <c r="H10" s="156" t="s">
        <v>2</v>
      </c>
      <c r="I10" s="130"/>
      <c r="J10" s="130"/>
      <c r="K10" s="156" t="s">
        <v>2</v>
      </c>
    </row>
    <row r="11" spans="1:11" ht="12.75">
      <c r="A11" s="130"/>
      <c r="B11" s="310" t="s">
        <v>208</v>
      </c>
      <c r="C11" s="311"/>
      <c r="D11" s="311"/>
      <c r="E11" s="311"/>
      <c r="F11" s="311"/>
      <c r="G11" s="311"/>
      <c r="H11" s="311"/>
      <c r="I11" s="311"/>
      <c r="J11" s="311"/>
      <c r="K11" s="312"/>
    </row>
    <row r="12" spans="1:11" ht="13.5" thickBot="1">
      <c r="A12" s="130"/>
      <c r="B12" s="313"/>
      <c r="C12" s="314"/>
      <c r="D12" s="314"/>
      <c r="E12" s="314"/>
      <c r="F12" s="314"/>
      <c r="G12" s="314"/>
      <c r="H12" s="314"/>
      <c r="I12" s="314"/>
      <c r="J12" s="314"/>
      <c r="K12" s="315"/>
    </row>
    <row r="13" spans="1:11" ht="12.75" customHeight="1">
      <c r="A13" s="130"/>
      <c r="B13" s="301" t="s">
        <v>306</v>
      </c>
      <c r="C13" s="302"/>
      <c r="D13" s="302"/>
      <c r="E13" s="302"/>
      <c r="F13" s="302"/>
      <c r="G13" s="302"/>
      <c r="H13" s="302"/>
      <c r="I13" s="302"/>
      <c r="J13" s="302"/>
      <c r="K13" s="303"/>
    </row>
    <row r="14" spans="1:11" ht="33.75" customHeight="1" thickBot="1">
      <c r="A14" s="130"/>
      <c r="B14" s="304"/>
      <c r="C14" s="305"/>
      <c r="D14" s="305"/>
      <c r="E14" s="305"/>
      <c r="F14" s="305"/>
      <c r="G14" s="305"/>
      <c r="H14" s="305"/>
      <c r="I14" s="305"/>
      <c r="J14" s="305"/>
      <c r="K14" s="306"/>
    </row>
    <row r="15" spans="1:11" ht="12.7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2.7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</row>
  </sheetData>
  <sheetProtection/>
  <mergeCells count="6">
    <mergeCell ref="A1:C1"/>
    <mergeCell ref="A3:C3"/>
    <mergeCell ref="B11:K12"/>
    <mergeCell ref="B13:K14"/>
    <mergeCell ref="A9:G9"/>
    <mergeCell ref="A8:G8"/>
  </mergeCells>
  <printOptions horizontalCentered="1"/>
  <pageMargins left="0.25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zoomScalePageLayoutView="0" workbookViewId="0" topLeftCell="A1">
      <selection activeCell="L35" sqref="L35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11.25390625" style="0" customWidth="1"/>
    <col min="4" max="4" width="10.25390625" style="0" customWidth="1"/>
    <col min="5" max="5" width="7.00390625" style="0" customWidth="1"/>
    <col min="6" max="6" width="7.125" style="0" customWidth="1"/>
    <col min="7" max="7" width="14.125" style="0" customWidth="1"/>
    <col min="8" max="8" width="20.875" style="0" customWidth="1"/>
    <col min="9" max="9" width="7.00390625" style="0" customWidth="1"/>
    <col min="10" max="10" width="11.125" style="0" customWidth="1"/>
    <col min="11" max="11" width="14.625" style="0" customWidth="1"/>
  </cols>
  <sheetData>
    <row r="1" spans="1:11" ht="12.75">
      <c r="A1" s="264" t="s">
        <v>182</v>
      </c>
      <c r="B1" s="264"/>
      <c r="C1" s="264"/>
      <c r="D1" s="1"/>
      <c r="E1" s="1"/>
      <c r="F1" s="1"/>
      <c r="G1" s="1"/>
      <c r="H1" s="1"/>
      <c r="I1" s="1"/>
      <c r="J1" s="1"/>
      <c r="K1" s="1"/>
    </row>
    <row r="2" spans="1:8" ht="12.75">
      <c r="A2" s="1" t="s">
        <v>2</v>
      </c>
      <c r="B2" s="1" t="s">
        <v>2</v>
      </c>
      <c r="C2" s="1"/>
      <c r="D2" s="1"/>
      <c r="H2" t="s">
        <v>2</v>
      </c>
    </row>
    <row r="3" spans="1:8" ht="12.75">
      <c r="A3" s="265" t="s">
        <v>246</v>
      </c>
      <c r="B3" s="265"/>
      <c r="C3" s="265"/>
      <c r="D3" s="318"/>
      <c r="E3" s="318"/>
      <c r="F3" s="318"/>
      <c r="G3" s="318"/>
      <c r="H3" s="318"/>
    </row>
    <row r="5" spans="1:11" ht="64.5" customHeight="1">
      <c r="A5" s="75" t="s">
        <v>3</v>
      </c>
      <c r="B5" s="75" t="s">
        <v>17</v>
      </c>
      <c r="C5" s="76" t="s">
        <v>73</v>
      </c>
      <c r="D5" s="77" t="s">
        <v>305</v>
      </c>
      <c r="E5" s="76" t="s">
        <v>16</v>
      </c>
      <c r="F5" s="76" t="s">
        <v>4</v>
      </c>
      <c r="G5" s="76" t="s">
        <v>70</v>
      </c>
      <c r="H5" s="76" t="s">
        <v>15</v>
      </c>
      <c r="I5" s="76" t="s">
        <v>125</v>
      </c>
      <c r="J5" s="76" t="s">
        <v>113</v>
      </c>
      <c r="K5" s="76" t="s">
        <v>252</v>
      </c>
    </row>
    <row r="6" spans="1:11" ht="12.75">
      <c r="A6" s="5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55</v>
      </c>
    </row>
    <row r="7" spans="1:11" ht="45" customHeight="1">
      <c r="A7" s="111" t="s">
        <v>66</v>
      </c>
      <c r="B7" s="112" t="s">
        <v>128</v>
      </c>
      <c r="C7" s="8"/>
      <c r="D7" s="8"/>
      <c r="E7" s="7" t="s">
        <v>68</v>
      </c>
      <c r="F7" s="153">
        <v>150</v>
      </c>
      <c r="G7" s="23"/>
      <c r="H7" s="11">
        <f>F7*G7</f>
        <v>0</v>
      </c>
      <c r="I7" s="14"/>
      <c r="J7" s="11">
        <f>H7*I7</f>
        <v>0</v>
      </c>
      <c r="K7" s="11">
        <f>H7+J7</f>
        <v>0</v>
      </c>
    </row>
    <row r="8" spans="1:11" ht="35.25" customHeight="1">
      <c r="A8" s="111" t="s">
        <v>67</v>
      </c>
      <c r="B8" s="112" t="s">
        <v>129</v>
      </c>
      <c r="C8" s="8"/>
      <c r="D8" s="8"/>
      <c r="E8" s="7" t="s">
        <v>68</v>
      </c>
      <c r="F8" s="154">
        <v>100</v>
      </c>
      <c r="G8" s="23"/>
      <c r="H8" s="11">
        <f>F8*G8</f>
        <v>0</v>
      </c>
      <c r="I8" s="14"/>
      <c r="J8" s="11">
        <f>H8*I8</f>
        <v>0</v>
      </c>
      <c r="K8" s="11">
        <f>H8+J8</f>
        <v>0</v>
      </c>
    </row>
    <row r="9" spans="1:11" ht="21.75" customHeight="1">
      <c r="A9" s="296" t="s">
        <v>8</v>
      </c>
      <c r="B9" s="296"/>
      <c r="C9" s="296"/>
      <c r="D9" s="296"/>
      <c r="E9" s="296"/>
      <c r="F9" s="296"/>
      <c r="G9" s="296"/>
      <c r="H9" s="108">
        <f>SUM(H7:H8)</f>
        <v>0</v>
      </c>
      <c r="I9" s="4" t="s">
        <v>2</v>
      </c>
      <c r="J9" s="4" t="s">
        <v>2</v>
      </c>
      <c r="K9" s="108">
        <f>SUM(K7:K8)</f>
        <v>0</v>
      </c>
    </row>
    <row r="13" spans="1:11" ht="27.75" customHeight="1">
      <c r="A13" s="319" t="s">
        <v>200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</row>
    <row r="14" ht="13.5" thickBot="1"/>
    <row r="15" spans="2:11" ht="12.75">
      <c r="B15" s="255" t="s">
        <v>208</v>
      </c>
      <c r="C15" s="256"/>
      <c r="D15" s="256"/>
      <c r="E15" s="256"/>
      <c r="F15" s="256"/>
      <c r="G15" s="256"/>
      <c r="H15" s="256"/>
      <c r="I15" s="256"/>
      <c r="J15" s="256"/>
      <c r="K15" s="257"/>
    </row>
    <row r="16" spans="2:11" ht="13.5" thickBot="1">
      <c r="B16" s="258"/>
      <c r="C16" s="259"/>
      <c r="D16" s="259"/>
      <c r="E16" s="259"/>
      <c r="F16" s="259"/>
      <c r="G16" s="259"/>
      <c r="H16" s="259"/>
      <c r="I16" s="259"/>
      <c r="J16" s="259"/>
      <c r="K16" s="260"/>
    </row>
    <row r="17" spans="2:11" ht="12.75" customHeight="1">
      <c r="B17" s="249" t="s">
        <v>306</v>
      </c>
      <c r="C17" s="250"/>
      <c r="D17" s="250"/>
      <c r="E17" s="250"/>
      <c r="F17" s="250"/>
      <c r="G17" s="250"/>
      <c r="H17" s="250"/>
      <c r="I17" s="250"/>
      <c r="J17" s="250"/>
      <c r="K17" s="251"/>
    </row>
    <row r="18" spans="2:11" ht="27.75" customHeight="1" thickBot="1">
      <c r="B18" s="252"/>
      <c r="C18" s="253"/>
      <c r="D18" s="253"/>
      <c r="E18" s="253"/>
      <c r="F18" s="253"/>
      <c r="G18" s="253"/>
      <c r="H18" s="253"/>
      <c r="I18" s="253"/>
      <c r="J18" s="253"/>
      <c r="K18" s="254"/>
    </row>
  </sheetData>
  <sheetProtection/>
  <mergeCells count="6">
    <mergeCell ref="B15:K16"/>
    <mergeCell ref="B17:K18"/>
    <mergeCell ref="A9:G9"/>
    <mergeCell ref="A1:C1"/>
    <mergeCell ref="A3:H3"/>
    <mergeCell ref="A13:K1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K19"/>
  <sheetViews>
    <sheetView zoomScalePageLayoutView="0" workbookViewId="0" topLeftCell="A1">
      <selection activeCell="A7" sqref="A7:F13"/>
    </sheetView>
  </sheetViews>
  <sheetFormatPr defaultColWidth="9.00390625" defaultRowHeight="12.75"/>
  <cols>
    <col min="1" max="1" width="6.625" style="0" customWidth="1"/>
    <col min="2" max="2" width="38.875" style="0" customWidth="1"/>
    <col min="3" max="3" width="11.125" style="0" customWidth="1"/>
    <col min="4" max="4" width="10.875" style="0" customWidth="1"/>
    <col min="5" max="5" width="11.125" style="0" customWidth="1"/>
    <col min="6" max="6" width="7.25390625" style="0" customWidth="1"/>
    <col min="7" max="7" width="10.875" style="0" customWidth="1"/>
    <col min="8" max="8" width="12.25390625" style="0" customWidth="1"/>
    <col min="9" max="9" width="7.125" style="0" customWidth="1"/>
    <col min="10" max="10" width="12.375" style="0" customWidth="1"/>
    <col min="11" max="11" width="11.00390625" style="0" customWidth="1"/>
  </cols>
  <sheetData>
    <row r="1" spans="1:3" ht="12.75">
      <c r="A1" s="264" t="s">
        <v>182</v>
      </c>
      <c r="B1" s="264"/>
      <c r="C1" s="264"/>
    </row>
    <row r="3" spans="1:11" ht="12.75">
      <c r="A3" s="265" t="s">
        <v>247</v>
      </c>
      <c r="B3" s="265"/>
      <c r="C3" s="265"/>
      <c r="D3" s="1"/>
      <c r="E3" s="1"/>
      <c r="F3" s="1"/>
      <c r="G3" s="1"/>
      <c r="H3" s="1"/>
      <c r="I3" s="1"/>
      <c r="J3" s="1"/>
      <c r="K3" s="1"/>
    </row>
    <row r="4" ht="12.75">
      <c r="B4" s="90"/>
    </row>
    <row r="5" spans="1:11" ht="63.75">
      <c r="A5" s="75" t="s">
        <v>3</v>
      </c>
      <c r="B5" s="75" t="s">
        <v>17</v>
      </c>
      <c r="C5" s="76" t="s">
        <v>73</v>
      </c>
      <c r="D5" s="77" t="s">
        <v>305</v>
      </c>
      <c r="E5" s="76" t="s">
        <v>16</v>
      </c>
      <c r="F5" s="76" t="s">
        <v>4</v>
      </c>
      <c r="G5" s="89" t="s">
        <v>112</v>
      </c>
      <c r="H5" s="76" t="s">
        <v>15</v>
      </c>
      <c r="I5" s="76" t="s">
        <v>125</v>
      </c>
      <c r="J5" s="76" t="s">
        <v>210</v>
      </c>
      <c r="K5" s="76" t="s">
        <v>75</v>
      </c>
    </row>
    <row r="6" spans="1:11" ht="12.75">
      <c r="A6" s="5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55</v>
      </c>
    </row>
    <row r="7" spans="1:11" ht="17.25" customHeight="1">
      <c r="A7" s="27">
        <v>1</v>
      </c>
      <c r="B7" s="8" t="s">
        <v>166</v>
      </c>
      <c r="C7" s="8"/>
      <c r="D7" s="8"/>
      <c r="E7" s="27" t="s">
        <v>110</v>
      </c>
      <c r="F7" s="41">
        <v>2</v>
      </c>
      <c r="G7" s="23"/>
      <c r="H7" s="11">
        <f aca="true" t="shared" si="0" ref="H7:H13">F7*G7</f>
        <v>0</v>
      </c>
      <c r="I7" s="14"/>
      <c r="J7" s="11">
        <f aca="true" t="shared" si="1" ref="J7:J13">H7*I7</f>
        <v>0</v>
      </c>
      <c r="K7" s="11">
        <f aca="true" t="shared" si="2" ref="K7:K13">H7+J7</f>
        <v>0</v>
      </c>
    </row>
    <row r="8" spans="1:11" ht="21" customHeight="1">
      <c r="A8" s="27">
        <v>2</v>
      </c>
      <c r="B8" s="8" t="s">
        <v>109</v>
      </c>
      <c r="C8" s="8"/>
      <c r="D8" s="8"/>
      <c r="E8" s="27" t="s">
        <v>111</v>
      </c>
      <c r="F8" s="41">
        <v>2</v>
      </c>
      <c r="G8" s="23"/>
      <c r="H8" s="11">
        <f t="shared" si="0"/>
        <v>0</v>
      </c>
      <c r="I8" s="14"/>
      <c r="J8" s="11">
        <f t="shared" si="1"/>
        <v>0</v>
      </c>
      <c r="K8" s="11">
        <f t="shared" si="2"/>
        <v>0</v>
      </c>
    </row>
    <row r="9" spans="1:11" ht="21" customHeight="1">
      <c r="A9" s="27">
        <v>3</v>
      </c>
      <c r="B9" s="8" t="s">
        <v>165</v>
      </c>
      <c r="C9" s="8"/>
      <c r="D9" s="8"/>
      <c r="E9" s="27" t="s">
        <v>111</v>
      </c>
      <c r="F9" s="41">
        <v>2</v>
      </c>
      <c r="G9" s="23"/>
      <c r="H9" s="11">
        <f t="shared" si="0"/>
        <v>0</v>
      </c>
      <c r="I9" s="14"/>
      <c r="J9" s="11">
        <f t="shared" si="1"/>
        <v>0</v>
      </c>
      <c r="K9" s="11">
        <f t="shared" si="2"/>
        <v>0</v>
      </c>
    </row>
    <row r="10" spans="1:11" ht="21" customHeight="1">
      <c r="A10" s="27">
        <v>4</v>
      </c>
      <c r="B10" s="8" t="s">
        <v>167</v>
      </c>
      <c r="C10" s="8"/>
      <c r="D10" s="8"/>
      <c r="E10" s="27" t="s">
        <v>111</v>
      </c>
      <c r="F10" s="154">
        <v>1</v>
      </c>
      <c r="G10" s="23"/>
      <c r="H10" s="11">
        <f t="shared" si="0"/>
        <v>0</v>
      </c>
      <c r="I10" s="14"/>
      <c r="J10" s="11">
        <f t="shared" si="1"/>
        <v>0</v>
      </c>
      <c r="K10" s="11">
        <f t="shared" si="2"/>
        <v>0</v>
      </c>
    </row>
    <row r="11" spans="1:11" s="130" customFormat="1" ht="21" customHeight="1">
      <c r="A11" s="245">
        <v>5</v>
      </c>
      <c r="B11" s="145" t="s">
        <v>310</v>
      </c>
      <c r="C11" s="145"/>
      <c r="D11" s="145"/>
      <c r="E11" s="245" t="s">
        <v>111</v>
      </c>
      <c r="F11" s="154">
        <v>1</v>
      </c>
      <c r="G11" s="115"/>
      <c r="H11" s="235">
        <f t="shared" si="0"/>
        <v>0</v>
      </c>
      <c r="I11" s="236"/>
      <c r="J11" s="235">
        <f t="shared" si="1"/>
        <v>0</v>
      </c>
      <c r="K11" s="235">
        <f t="shared" si="2"/>
        <v>0</v>
      </c>
    </row>
    <row r="12" spans="1:11" s="130" customFormat="1" ht="35.25" customHeight="1">
      <c r="A12" s="245">
        <v>6</v>
      </c>
      <c r="B12" s="145" t="s">
        <v>311</v>
      </c>
      <c r="C12" s="145"/>
      <c r="D12" s="145"/>
      <c r="E12" s="245" t="s">
        <v>111</v>
      </c>
      <c r="F12" s="154">
        <v>1</v>
      </c>
      <c r="G12" s="115"/>
      <c r="H12" s="235">
        <f t="shared" si="0"/>
        <v>0</v>
      </c>
      <c r="I12" s="236"/>
      <c r="J12" s="235">
        <f t="shared" si="1"/>
        <v>0</v>
      </c>
      <c r="K12" s="235">
        <f t="shared" si="2"/>
        <v>0</v>
      </c>
    </row>
    <row r="13" spans="1:11" ht="45" customHeight="1">
      <c r="A13" s="27">
        <v>7</v>
      </c>
      <c r="B13" s="8" t="s">
        <v>174</v>
      </c>
      <c r="C13" s="8"/>
      <c r="D13" s="8"/>
      <c r="E13" s="27" t="s">
        <v>114</v>
      </c>
      <c r="F13" s="41">
        <v>80</v>
      </c>
      <c r="G13" s="23"/>
      <c r="H13" s="11">
        <f t="shared" si="0"/>
        <v>0</v>
      </c>
      <c r="I13" s="14"/>
      <c r="J13" s="11">
        <f t="shared" si="1"/>
        <v>0</v>
      </c>
      <c r="K13" s="11">
        <f t="shared" si="2"/>
        <v>0</v>
      </c>
    </row>
    <row r="14" spans="1:11" ht="15">
      <c r="A14" s="296" t="s">
        <v>8</v>
      </c>
      <c r="B14" s="296"/>
      <c r="C14" s="296"/>
      <c r="D14" s="296"/>
      <c r="E14" s="296"/>
      <c r="F14" s="296"/>
      <c r="G14" s="296"/>
      <c r="H14" s="108">
        <f>SUM(H7:H13)</f>
        <v>0</v>
      </c>
      <c r="I14" s="4" t="s">
        <v>2</v>
      </c>
      <c r="J14" s="4" t="s">
        <v>2</v>
      </c>
      <c r="K14" s="108">
        <f>SUM(K7:K13)</f>
        <v>0</v>
      </c>
    </row>
    <row r="15" ht="13.5" thickBot="1"/>
    <row r="16" spans="2:11" ht="12.75">
      <c r="B16" s="255" t="s">
        <v>208</v>
      </c>
      <c r="C16" s="256"/>
      <c r="D16" s="256"/>
      <c r="E16" s="256"/>
      <c r="F16" s="256"/>
      <c r="G16" s="256"/>
      <c r="H16" s="256"/>
      <c r="I16" s="256"/>
      <c r="J16" s="256"/>
      <c r="K16" s="257"/>
    </row>
    <row r="17" spans="2:11" ht="13.5" thickBot="1">
      <c r="B17" s="258"/>
      <c r="C17" s="259"/>
      <c r="D17" s="259"/>
      <c r="E17" s="259"/>
      <c r="F17" s="259"/>
      <c r="G17" s="259"/>
      <c r="H17" s="259"/>
      <c r="I17" s="259"/>
      <c r="J17" s="259"/>
      <c r="K17" s="260"/>
    </row>
    <row r="18" spans="2:11" ht="12.75" customHeight="1">
      <c r="B18" s="249" t="s">
        <v>307</v>
      </c>
      <c r="C18" s="250"/>
      <c r="D18" s="250"/>
      <c r="E18" s="250"/>
      <c r="F18" s="250"/>
      <c r="G18" s="250"/>
      <c r="H18" s="250"/>
      <c r="I18" s="250"/>
      <c r="J18" s="250"/>
      <c r="K18" s="251"/>
    </row>
    <row r="19" spans="2:11" ht="35.25" customHeight="1" thickBot="1">
      <c r="B19" s="252"/>
      <c r="C19" s="253"/>
      <c r="D19" s="253"/>
      <c r="E19" s="253"/>
      <c r="F19" s="253"/>
      <c r="G19" s="253"/>
      <c r="H19" s="253"/>
      <c r="I19" s="253"/>
      <c r="J19" s="253"/>
      <c r="K19" s="254"/>
    </row>
  </sheetData>
  <sheetProtection/>
  <mergeCells count="5">
    <mergeCell ref="B18:K19"/>
    <mergeCell ref="A1:C1"/>
    <mergeCell ref="A3:C3"/>
    <mergeCell ref="A14:G14"/>
    <mergeCell ref="B16:K17"/>
  </mergeCells>
  <printOptions/>
  <pageMargins left="0.15" right="0.32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21"/>
  <sheetViews>
    <sheetView zoomScalePageLayoutView="0" workbookViewId="0" topLeftCell="A4">
      <selection activeCell="A16" sqref="A16:K16"/>
    </sheetView>
  </sheetViews>
  <sheetFormatPr defaultColWidth="9.00390625" defaultRowHeight="12.75"/>
  <cols>
    <col min="1" max="1" width="3.875" style="0" customWidth="1"/>
    <col min="2" max="2" width="48.375" style="0" customWidth="1"/>
    <col min="3" max="3" width="11.875" style="0" customWidth="1"/>
    <col min="4" max="4" width="10.75390625" style="0" customWidth="1"/>
    <col min="5" max="5" width="11.25390625" style="0" customWidth="1"/>
    <col min="6" max="6" width="7.125" style="0" customWidth="1"/>
    <col min="7" max="7" width="9.625" style="0" customWidth="1"/>
    <col min="8" max="8" width="11.625" style="0" customWidth="1"/>
    <col min="9" max="9" width="5.25390625" style="0" customWidth="1"/>
    <col min="10" max="10" width="11.625" style="0" customWidth="1"/>
    <col min="11" max="11" width="11.25390625" style="0" customWidth="1"/>
  </cols>
  <sheetData>
    <row r="1" spans="1:3" s="1" customFormat="1" ht="12.75">
      <c r="A1" s="264" t="s">
        <v>182</v>
      </c>
      <c r="B1" s="264"/>
      <c r="C1" s="264"/>
    </row>
    <row r="2" spans="1:11" ht="12.75">
      <c r="A2" s="1" t="s">
        <v>2</v>
      </c>
      <c r="B2" s="1" t="s">
        <v>2</v>
      </c>
      <c r="C2" s="1"/>
      <c r="D2" s="1"/>
      <c r="E2" s="18"/>
      <c r="F2" s="18"/>
      <c r="G2" s="18"/>
      <c r="H2" s="18" t="s">
        <v>2</v>
      </c>
      <c r="I2" s="18"/>
      <c r="J2" s="18"/>
      <c r="K2" s="18"/>
    </row>
    <row r="3" spans="1:11" ht="13.5" customHeight="1">
      <c r="A3" s="265" t="s">
        <v>248</v>
      </c>
      <c r="B3" s="265"/>
      <c r="C3" s="265"/>
      <c r="D3" s="1"/>
      <c r="E3" s="18"/>
      <c r="F3" s="18"/>
      <c r="G3" s="18"/>
      <c r="H3" s="18"/>
      <c r="I3" s="18"/>
      <c r="J3" s="18"/>
      <c r="K3" s="18"/>
    </row>
    <row r="4" spans="1:11" ht="12.75">
      <c r="A4" s="18"/>
      <c r="B4" s="1"/>
      <c r="C4" s="18"/>
      <c r="D4" s="18"/>
      <c r="E4" s="18"/>
      <c r="F4" s="18"/>
      <c r="G4" s="18"/>
      <c r="H4" s="18"/>
      <c r="I4" s="18"/>
      <c r="J4" s="18"/>
      <c r="K4" s="18"/>
    </row>
    <row r="5" spans="1:11" ht="70.5" customHeight="1">
      <c r="A5" s="75" t="s">
        <v>3</v>
      </c>
      <c r="B5" s="75" t="s">
        <v>17</v>
      </c>
      <c r="C5" s="76" t="s">
        <v>73</v>
      </c>
      <c r="D5" s="76" t="s">
        <v>305</v>
      </c>
      <c r="E5" s="76" t="s">
        <v>16</v>
      </c>
      <c r="F5" s="76" t="s">
        <v>4</v>
      </c>
      <c r="G5" s="88" t="s">
        <v>115</v>
      </c>
      <c r="H5" s="76" t="s">
        <v>15</v>
      </c>
      <c r="I5" s="76" t="s">
        <v>6</v>
      </c>
      <c r="J5" s="76" t="s">
        <v>210</v>
      </c>
      <c r="K5" s="76" t="s">
        <v>14</v>
      </c>
    </row>
    <row r="6" spans="1:11" ht="12.75">
      <c r="A6" s="5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55</v>
      </c>
    </row>
    <row r="7" spans="1:11" s="130" customFormat="1" ht="40.5" customHeight="1">
      <c r="A7" s="213">
        <v>1</v>
      </c>
      <c r="B7" s="211" t="s">
        <v>301</v>
      </c>
      <c r="C7" s="212"/>
      <c r="D7" s="212"/>
      <c r="E7" s="213" t="s">
        <v>40</v>
      </c>
      <c r="F7" s="199">
        <v>400</v>
      </c>
      <c r="G7" s="214"/>
      <c r="H7" s="215">
        <f aca="true" t="shared" si="0" ref="H7:H12">F7*G7</f>
        <v>0</v>
      </c>
      <c r="I7" s="216"/>
      <c r="J7" s="215">
        <f aca="true" t="shared" si="1" ref="J7:J12">H7*I7</f>
        <v>0</v>
      </c>
      <c r="K7" s="215">
        <f aca="true" t="shared" si="2" ref="K7:K12">H7+J7</f>
        <v>0</v>
      </c>
    </row>
    <row r="8" spans="1:11" s="130" customFormat="1" ht="64.5" customHeight="1">
      <c r="A8" s="202">
        <v>2</v>
      </c>
      <c r="B8" s="155" t="s">
        <v>299</v>
      </c>
      <c r="C8" s="212"/>
      <c r="D8" s="212"/>
      <c r="E8" s="213" t="s">
        <v>40</v>
      </c>
      <c r="F8" s="199">
        <v>150</v>
      </c>
      <c r="G8" s="214"/>
      <c r="H8" s="215">
        <f t="shared" si="0"/>
        <v>0</v>
      </c>
      <c r="I8" s="216"/>
      <c r="J8" s="215">
        <f t="shared" si="1"/>
        <v>0</v>
      </c>
      <c r="K8" s="215">
        <f t="shared" si="2"/>
        <v>0</v>
      </c>
    </row>
    <row r="9" spans="1:11" s="130" customFormat="1" ht="18" customHeight="1">
      <c r="A9" s="202">
        <v>3</v>
      </c>
      <c r="B9" s="223" t="s">
        <v>315</v>
      </c>
      <c r="C9" s="212"/>
      <c r="D9" s="212"/>
      <c r="E9" s="213" t="s">
        <v>40</v>
      </c>
      <c r="F9" s="199">
        <v>50</v>
      </c>
      <c r="G9" s="214"/>
      <c r="H9" s="215">
        <f t="shared" si="0"/>
        <v>0</v>
      </c>
      <c r="I9" s="216"/>
      <c r="J9" s="215">
        <f t="shared" si="1"/>
        <v>0</v>
      </c>
      <c r="K9" s="215">
        <f t="shared" si="2"/>
        <v>0</v>
      </c>
    </row>
    <row r="10" spans="1:11" s="130" customFormat="1" ht="45.75" customHeight="1">
      <c r="A10" s="202">
        <v>4</v>
      </c>
      <c r="B10" s="155" t="s">
        <v>300</v>
      </c>
      <c r="C10" s="224"/>
      <c r="D10" s="224"/>
      <c r="E10" s="213" t="s">
        <v>40</v>
      </c>
      <c r="F10" s="202">
        <v>60</v>
      </c>
      <c r="G10" s="225"/>
      <c r="H10" s="215">
        <f t="shared" si="0"/>
        <v>0</v>
      </c>
      <c r="I10" s="216"/>
      <c r="J10" s="215">
        <f t="shared" si="1"/>
        <v>0</v>
      </c>
      <c r="K10" s="215">
        <f t="shared" si="2"/>
        <v>0</v>
      </c>
    </row>
    <row r="11" spans="1:11" s="130" customFormat="1" ht="45.75" customHeight="1">
      <c r="A11" s="246">
        <v>6</v>
      </c>
      <c r="B11" s="247" t="s">
        <v>316</v>
      </c>
      <c r="C11" s="224"/>
      <c r="D11" s="224"/>
      <c r="E11" s="213" t="s">
        <v>40</v>
      </c>
      <c r="F11" s="202">
        <v>400</v>
      </c>
      <c r="G11" s="225"/>
      <c r="H11" s="215">
        <f t="shared" si="0"/>
        <v>0</v>
      </c>
      <c r="I11" s="216"/>
      <c r="J11" s="215">
        <f t="shared" si="1"/>
        <v>0</v>
      </c>
      <c r="K11" s="215">
        <f t="shared" si="2"/>
        <v>0</v>
      </c>
    </row>
    <row r="12" spans="1:11" s="130" customFormat="1" ht="57" customHeight="1" thickBot="1">
      <c r="A12" s="246">
        <v>7</v>
      </c>
      <c r="B12" s="248" t="s">
        <v>0</v>
      </c>
      <c r="C12" s="224"/>
      <c r="D12" s="224"/>
      <c r="E12" s="213" t="s">
        <v>40</v>
      </c>
      <c r="F12" s="202">
        <v>768</v>
      </c>
      <c r="G12" s="225"/>
      <c r="H12" s="215">
        <f t="shared" si="0"/>
        <v>0</v>
      </c>
      <c r="I12" s="216"/>
      <c r="J12" s="215">
        <f t="shared" si="1"/>
        <v>0</v>
      </c>
      <c r="K12" s="215">
        <f t="shared" si="2"/>
        <v>0</v>
      </c>
    </row>
    <row r="13" spans="1:11" ht="30.75" customHeight="1" thickBot="1">
      <c r="A13" s="298" t="s">
        <v>74</v>
      </c>
      <c r="B13" s="299"/>
      <c r="C13" s="299"/>
      <c r="D13" s="299"/>
      <c r="E13" s="299"/>
      <c r="F13" s="299"/>
      <c r="G13" s="300"/>
      <c r="H13" s="96">
        <f>SUM(H7:H12)</f>
        <v>0</v>
      </c>
      <c r="I13" s="18"/>
      <c r="J13" s="107"/>
      <c r="K13" s="96">
        <f>SUM(K7:K12)</f>
        <v>0</v>
      </c>
    </row>
    <row r="14" spans="1:11" ht="12.75">
      <c r="A14" s="82"/>
      <c r="B14" s="82"/>
      <c r="C14" s="82"/>
      <c r="D14" s="82"/>
      <c r="E14" s="82"/>
      <c r="F14" s="82"/>
      <c r="G14" s="82"/>
      <c r="H14" s="83" t="s">
        <v>2</v>
      </c>
      <c r="I14" s="82"/>
      <c r="J14" s="82"/>
      <c r="K14" s="83" t="s">
        <v>2</v>
      </c>
    </row>
    <row r="15" spans="8:11" ht="12.75">
      <c r="H15" s="10" t="s">
        <v>2</v>
      </c>
      <c r="K15" s="10" t="s">
        <v>2</v>
      </c>
    </row>
    <row r="16" spans="1:11" ht="70.5" customHeight="1">
      <c r="A16" s="320" t="s">
        <v>312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</row>
    <row r="17" spans="8:11" ht="13.5" thickBot="1">
      <c r="H17" s="10" t="s">
        <v>2</v>
      </c>
      <c r="K17" s="10"/>
    </row>
    <row r="18" spans="2:11" ht="12.75">
      <c r="B18" s="255" t="s">
        <v>208</v>
      </c>
      <c r="C18" s="256"/>
      <c r="D18" s="256"/>
      <c r="E18" s="256"/>
      <c r="F18" s="256"/>
      <c r="G18" s="256"/>
      <c r="H18" s="256"/>
      <c r="I18" s="256"/>
      <c r="J18" s="256"/>
      <c r="K18" s="257"/>
    </row>
    <row r="19" spans="2:11" ht="13.5" thickBot="1">
      <c r="B19" s="258"/>
      <c r="C19" s="259"/>
      <c r="D19" s="259"/>
      <c r="E19" s="259"/>
      <c r="F19" s="259"/>
      <c r="G19" s="259"/>
      <c r="H19" s="259"/>
      <c r="I19" s="259"/>
      <c r="J19" s="259"/>
      <c r="K19" s="260"/>
    </row>
    <row r="20" spans="2:11" ht="12.75" customHeight="1">
      <c r="B20" s="249" t="s">
        <v>307</v>
      </c>
      <c r="C20" s="250"/>
      <c r="D20" s="250"/>
      <c r="E20" s="250"/>
      <c r="F20" s="250"/>
      <c r="G20" s="250"/>
      <c r="H20" s="250"/>
      <c r="I20" s="250"/>
      <c r="J20" s="250"/>
      <c r="K20" s="251"/>
    </row>
    <row r="21" spans="2:11" ht="24.75" customHeight="1" thickBot="1">
      <c r="B21" s="252"/>
      <c r="C21" s="253"/>
      <c r="D21" s="253"/>
      <c r="E21" s="253"/>
      <c r="F21" s="253"/>
      <c r="G21" s="253"/>
      <c r="H21" s="253"/>
      <c r="I21" s="253"/>
      <c r="J21" s="253"/>
      <c r="K21" s="254"/>
    </row>
  </sheetData>
  <sheetProtection/>
  <mergeCells count="6">
    <mergeCell ref="B18:K19"/>
    <mergeCell ref="B20:K21"/>
    <mergeCell ref="A13:G13"/>
    <mergeCell ref="A1:C1"/>
    <mergeCell ref="A3:C3"/>
    <mergeCell ref="A16:K16"/>
  </mergeCells>
  <printOptions horizontalCentered="1"/>
  <pageMargins left="0.11" right="0.11" top="0.55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16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3.875" style="0" customWidth="1"/>
    <col min="2" max="2" width="48.375" style="0" customWidth="1"/>
    <col min="3" max="3" width="11.875" style="0" customWidth="1"/>
    <col min="4" max="4" width="10.75390625" style="0" customWidth="1"/>
    <col min="5" max="5" width="11.25390625" style="0" customWidth="1"/>
    <col min="6" max="6" width="7.125" style="0" customWidth="1"/>
    <col min="7" max="7" width="9.625" style="0" customWidth="1"/>
    <col min="8" max="8" width="11.625" style="0" customWidth="1"/>
    <col min="9" max="9" width="5.25390625" style="0" customWidth="1"/>
    <col min="10" max="10" width="11.125" style="0" customWidth="1"/>
    <col min="11" max="11" width="11.25390625" style="0" customWidth="1"/>
  </cols>
  <sheetData>
    <row r="1" spans="1:3" s="1" customFormat="1" ht="12.75">
      <c r="A1" s="264" t="s">
        <v>182</v>
      </c>
      <c r="B1" s="264"/>
      <c r="C1" s="264"/>
    </row>
    <row r="2" spans="1:11" ht="12.75">
      <c r="A2" s="1" t="s">
        <v>2</v>
      </c>
      <c r="B2" s="1" t="s">
        <v>2</v>
      </c>
      <c r="C2" s="1"/>
      <c r="D2" s="1"/>
      <c r="E2" s="18"/>
      <c r="F2" s="18"/>
      <c r="G2" s="18"/>
      <c r="H2" s="18" t="s">
        <v>2</v>
      </c>
      <c r="I2" s="18"/>
      <c r="J2" s="18"/>
      <c r="K2" s="18"/>
    </row>
    <row r="3" spans="1:11" ht="13.5" customHeight="1">
      <c r="A3" s="265" t="s">
        <v>249</v>
      </c>
      <c r="B3" s="265"/>
      <c r="C3" s="265"/>
      <c r="D3" s="1"/>
      <c r="E3" s="18"/>
      <c r="F3" s="18"/>
      <c r="G3" s="18"/>
      <c r="H3" s="18"/>
      <c r="I3" s="18"/>
      <c r="J3" s="18"/>
      <c r="K3" s="18"/>
    </row>
    <row r="4" spans="1:11" ht="12.75">
      <c r="A4" s="18"/>
      <c r="B4" s="1"/>
      <c r="C4" s="18"/>
      <c r="D4" s="18"/>
      <c r="E4" s="18"/>
      <c r="F4" s="18"/>
      <c r="G4" s="18"/>
      <c r="H4" s="18"/>
      <c r="I4" s="18"/>
      <c r="J4" s="18"/>
      <c r="K4" s="18"/>
    </row>
    <row r="5" spans="1:11" ht="70.5" customHeight="1">
      <c r="A5" s="75" t="s">
        <v>3</v>
      </c>
      <c r="B5" s="75" t="s">
        <v>17</v>
      </c>
      <c r="C5" s="76" t="s">
        <v>73</v>
      </c>
      <c r="D5" s="76" t="s">
        <v>305</v>
      </c>
      <c r="E5" s="76" t="s">
        <v>16</v>
      </c>
      <c r="F5" s="76" t="s">
        <v>4</v>
      </c>
      <c r="G5" s="88" t="s">
        <v>115</v>
      </c>
      <c r="H5" s="76" t="s">
        <v>15</v>
      </c>
      <c r="I5" s="76" t="s">
        <v>6</v>
      </c>
      <c r="J5" s="76" t="s">
        <v>210</v>
      </c>
      <c r="K5" s="76" t="s">
        <v>14</v>
      </c>
    </row>
    <row r="6" spans="1:11" ht="12.75">
      <c r="A6" s="5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55</v>
      </c>
    </row>
    <row r="7" spans="1:11" ht="45" customHeight="1" thickBot="1">
      <c r="A7" s="16"/>
      <c r="B7" s="123" t="s">
        <v>201</v>
      </c>
      <c r="C7" s="70"/>
      <c r="D7" s="70"/>
      <c r="E7" s="134" t="s">
        <v>40</v>
      </c>
      <c r="F7" s="85">
        <v>50</v>
      </c>
      <c r="G7" s="22"/>
      <c r="H7" s="17">
        <f>F7*G7</f>
        <v>0</v>
      </c>
      <c r="I7" s="86"/>
      <c r="J7" s="17">
        <f>H7*I7</f>
        <v>0</v>
      </c>
      <c r="K7" s="17">
        <f>H7+J7</f>
        <v>0</v>
      </c>
    </row>
    <row r="8" spans="1:11" ht="30.75" customHeight="1" thickBot="1">
      <c r="A8" s="298" t="s">
        <v>74</v>
      </c>
      <c r="B8" s="299"/>
      <c r="C8" s="299"/>
      <c r="D8" s="299"/>
      <c r="E8" s="299"/>
      <c r="F8" s="299"/>
      <c r="G8" s="300"/>
      <c r="H8" s="96">
        <f>SUM(H7:H7)</f>
        <v>0</v>
      </c>
      <c r="I8" s="18"/>
      <c r="J8" s="107"/>
      <c r="K8" s="96">
        <f>SUM(K7:K7)</f>
        <v>0</v>
      </c>
    </row>
    <row r="9" spans="1:11" ht="12.75">
      <c r="A9" s="82"/>
      <c r="B9" s="82"/>
      <c r="C9" s="82"/>
      <c r="D9" s="82"/>
      <c r="E9" s="82"/>
      <c r="F9" s="82"/>
      <c r="G9" s="82"/>
      <c r="H9" s="83" t="s">
        <v>2</v>
      </c>
      <c r="I9" s="82"/>
      <c r="J9" s="82"/>
      <c r="K9" s="83" t="s">
        <v>2</v>
      </c>
    </row>
    <row r="10" spans="8:11" ht="12.75">
      <c r="H10" s="10" t="s">
        <v>2</v>
      </c>
      <c r="K10" s="10" t="s">
        <v>2</v>
      </c>
    </row>
    <row r="11" spans="1:11" ht="39" customHeight="1">
      <c r="A11" s="280" t="s">
        <v>204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</row>
    <row r="12" spans="8:11" ht="13.5" thickBot="1">
      <c r="H12" s="10" t="s">
        <v>2</v>
      </c>
      <c r="K12" s="10" t="s">
        <v>2</v>
      </c>
    </row>
    <row r="13" spans="2:11" ht="12.75">
      <c r="B13" s="255" t="s">
        <v>208</v>
      </c>
      <c r="C13" s="256"/>
      <c r="D13" s="256"/>
      <c r="E13" s="256"/>
      <c r="F13" s="256"/>
      <c r="G13" s="256"/>
      <c r="H13" s="256"/>
      <c r="I13" s="256"/>
      <c r="J13" s="256"/>
      <c r="K13" s="257"/>
    </row>
    <row r="14" spans="2:11" ht="13.5" thickBot="1">
      <c r="B14" s="258"/>
      <c r="C14" s="259"/>
      <c r="D14" s="259"/>
      <c r="E14" s="259"/>
      <c r="F14" s="259"/>
      <c r="G14" s="259"/>
      <c r="H14" s="259"/>
      <c r="I14" s="259"/>
      <c r="J14" s="259"/>
      <c r="K14" s="260"/>
    </row>
    <row r="15" spans="2:11" ht="12.75" customHeight="1">
      <c r="B15" s="249" t="s">
        <v>306</v>
      </c>
      <c r="C15" s="250"/>
      <c r="D15" s="250"/>
      <c r="E15" s="250"/>
      <c r="F15" s="250"/>
      <c r="G15" s="250"/>
      <c r="H15" s="250"/>
      <c r="I15" s="250"/>
      <c r="J15" s="250"/>
      <c r="K15" s="251"/>
    </row>
    <row r="16" spans="2:11" ht="28.5" customHeight="1" thickBot="1">
      <c r="B16" s="252"/>
      <c r="C16" s="253"/>
      <c r="D16" s="253"/>
      <c r="E16" s="253"/>
      <c r="F16" s="253"/>
      <c r="G16" s="253"/>
      <c r="H16" s="253"/>
      <c r="I16" s="253"/>
      <c r="J16" s="253"/>
      <c r="K16" s="254"/>
    </row>
  </sheetData>
  <sheetProtection/>
  <mergeCells count="6">
    <mergeCell ref="B13:K14"/>
    <mergeCell ref="B15:K16"/>
    <mergeCell ref="A8:G8"/>
    <mergeCell ref="A1:C1"/>
    <mergeCell ref="A3:C3"/>
    <mergeCell ref="A11:K11"/>
  </mergeCells>
  <printOptions horizontalCentered="1"/>
  <pageMargins left="0.11" right="0.1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K22"/>
  <sheetViews>
    <sheetView zoomScalePageLayoutView="0" workbookViewId="0" topLeftCell="A1">
      <selection activeCell="A17" sqref="A17:K17"/>
    </sheetView>
  </sheetViews>
  <sheetFormatPr defaultColWidth="9.00390625" defaultRowHeight="12.75"/>
  <cols>
    <col min="1" max="1" width="3.875" style="0" customWidth="1"/>
    <col min="2" max="2" width="39.375" style="0" customWidth="1"/>
    <col min="3" max="3" width="11.875" style="0" customWidth="1"/>
    <col min="4" max="4" width="10.375" style="0" customWidth="1"/>
    <col min="5" max="5" width="7.125" style="0" customWidth="1"/>
    <col min="6" max="6" width="7.25390625" style="0" customWidth="1"/>
    <col min="7" max="7" width="9.375" style="0" customWidth="1"/>
    <col min="8" max="8" width="11.75390625" style="0" customWidth="1"/>
    <col min="9" max="9" width="6.75390625" style="0" customWidth="1"/>
    <col min="10" max="10" width="10.125" style="0" customWidth="1"/>
    <col min="11" max="11" width="11.375" style="0" customWidth="1"/>
  </cols>
  <sheetData>
    <row r="1" spans="1:3" s="1" customFormat="1" ht="12.75">
      <c r="A1" s="264" t="s">
        <v>182</v>
      </c>
      <c r="B1" s="264"/>
      <c r="C1" s="264"/>
    </row>
    <row r="2" spans="1:3" ht="12.75">
      <c r="A2" s="265" t="s">
        <v>119</v>
      </c>
      <c r="B2" s="265"/>
      <c r="C2" s="265"/>
    </row>
    <row r="3" ht="12.75">
      <c r="B3" s="25"/>
    </row>
    <row r="4" spans="1:11" ht="63" customHeight="1">
      <c r="A4" s="75" t="s">
        <v>3</v>
      </c>
      <c r="B4" s="75" t="s">
        <v>17</v>
      </c>
      <c r="C4" s="76" t="s">
        <v>73</v>
      </c>
      <c r="D4" s="77" t="s">
        <v>305</v>
      </c>
      <c r="E4" s="133" t="s">
        <v>16</v>
      </c>
      <c r="F4" s="76" t="s">
        <v>4</v>
      </c>
      <c r="G4" s="81" t="s">
        <v>69</v>
      </c>
      <c r="H4" s="76" t="s">
        <v>15</v>
      </c>
      <c r="I4" s="76" t="s">
        <v>6</v>
      </c>
      <c r="J4" s="89" t="s">
        <v>118</v>
      </c>
      <c r="K4" s="24" t="s">
        <v>14</v>
      </c>
    </row>
    <row r="5" spans="1:11" ht="12.75">
      <c r="A5" s="5"/>
      <c r="B5" s="5" t="s">
        <v>120</v>
      </c>
      <c r="C5" s="29"/>
      <c r="D5" s="43"/>
      <c r="E5" s="5"/>
      <c r="F5" s="6" t="s">
        <v>9</v>
      </c>
      <c r="G5" s="13" t="s">
        <v>13</v>
      </c>
      <c r="H5" s="6" t="s">
        <v>10</v>
      </c>
      <c r="I5" s="6" t="s">
        <v>11</v>
      </c>
      <c r="J5" s="6" t="s">
        <v>12</v>
      </c>
      <c r="K5" s="5" t="s">
        <v>121</v>
      </c>
    </row>
    <row r="6" spans="1:11" ht="28.5" customHeight="1">
      <c r="A6" s="131">
        <v>1</v>
      </c>
      <c r="B6" s="113" t="s">
        <v>130</v>
      </c>
      <c r="C6" s="70"/>
      <c r="D6" s="70"/>
      <c r="E6" s="84" t="s">
        <v>7</v>
      </c>
      <c r="F6" s="3">
        <v>200</v>
      </c>
      <c r="G6" s="23"/>
      <c r="H6" s="11">
        <f>F6*G6</f>
        <v>0</v>
      </c>
      <c r="I6" s="14"/>
      <c r="J6" s="11">
        <f>H6*I6</f>
        <v>0</v>
      </c>
      <c r="K6" s="11">
        <f>H6+J6</f>
        <v>0</v>
      </c>
    </row>
    <row r="7" spans="1:11" ht="27" customHeight="1">
      <c r="A7" s="131">
        <v>2</v>
      </c>
      <c r="B7" s="113" t="s">
        <v>131</v>
      </c>
      <c r="C7" s="70"/>
      <c r="D7" s="70"/>
      <c r="E7" s="84" t="s">
        <v>7</v>
      </c>
      <c r="F7" s="3">
        <v>200</v>
      </c>
      <c r="G7" s="23"/>
      <c r="H7" s="11">
        <f>F7*G7</f>
        <v>0</v>
      </c>
      <c r="I7" s="14"/>
      <c r="J7" s="11">
        <f>H7*I7</f>
        <v>0</v>
      </c>
      <c r="K7" s="11">
        <f>H7+J7</f>
        <v>0</v>
      </c>
    </row>
    <row r="8" spans="1:11" ht="27.75" customHeight="1">
      <c r="A8" s="131">
        <v>3</v>
      </c>
      <c r="B8" s="113" t="s">
        <v>132</v>
      </c>
      <c r="C8" s="72"/>
      <c r="D8" s="8"/>
      <c r="E8" s="84" t="s">
        <v>7</v>
      </c>
      <c r="F8" s="3">
        <v>200</v>
      </c>
      <c r="G8" s="23"/>
      <c r="H8" s="11">
        <f>F8*G8</f>
        <v>0</v>
      </c>
      <c r="I8" s="14"/>
      <c r="J8" s="11">
        <f>H8*I8</f>
        <v>0</v>
      </c>
      <c r="K8" s="11">
        <f>H8+J8</f>
        <v>0</v>
      </c>
    </row>
    <row r="9" spans="1:11" ht="27" customHeight="1">
      <c r="A9" s="131">
        <v>4</v>
      </c>
      <c r="B9" s="113" t="s">
        <v>133</v>
      </c>
      <c r="C9" s="72"/>
      <c r="D9" s="8"/>
      <c r="E9" s="84" t="s">
        <v>7</v>
      </c>
      <c r="F9" s="3">
        <v>200</v>
      </c>
      <c r="G9" s="23"/>
      <c r="H9" s="11">
        <f>F9*G9</f>
        <v>0</v>
      </c>
      <c r="I9" s="14"/>
      <c r="J9" s="11">
        <f>H9*I9</f>
        <v>0</v>
      </c>
      <c r="K9" s="11">
        <f>H9+J9</f>
        <v>0</v>
      </c>
    </row>
    <row r="10" spans="1:11" ht="27.75" customHeight="1">
      <c r="A10" s="131">
        <v>5</v>
      </c>
      <c r="B10" s="113" t="s">
        <v>134</v>
      </c>
      <c r="C10" s="72"/>
      <c r="D10" s="8"/>
      <c r="E10" s="84" t="s">
        <v>7</v>
      </c>
      <c r="F10" s="3">
        <v>200</v>
      </c>
      <c r="G10" s="23"/>
      <c r="H10" s="11">
        <f>F10*G10</f>
        <v>0</v>
      </c>
      <c r="I10" s="14"/>
      <c r="J10" s="11">
        <f>H10*I10</f>
        <v>0</v>
      </c>
      <c r="K10" s="11">
        <f>H10+J10</f>
        <v>0</v>
      </c>
    </row>
    <row r="11" spans="1:11" ht="12.75">
      <c r="A11" s="131"/>
      <c r="B11" s="20" t="s">
        <v>122</v>
      </c>
      <c r="C11" s="20"/>
      <c r="D11" s="19"/>
      <c r="E11" s="99"/>
      <c r="F11" s="20"/>
      <c r="G11" s="21"/>
      <c r="H11" s="20"/>
      <c r="I11" s="20"/>
      <c r="J11" s="20"/>
      <c r="K11" s="20"/>
    </row>
    <row r="12" spans="1:11" ht="27.75" customHeight="1">
      <c r="A12" s="131">
        <v>6</v>
      </c>
      <c r="B12" s="100" t="s">
        <v>135</v>
      </c>
      <c r="C12" s="16"/>
      <c r="D12" s="16"/>
      <c r="E12" s="84" t="s">
        <v>7</v>
      </c>
      <c r="F12" s="85">
        <v>100</v>
      </c>
      <c r="G12" s="135"/>
      <c r="H12" s="17">
        <f>F12*G12</f>
        <v>0</v>
      </c>
      <c r="I12" s="86"/>
      <c r="J12" s="17">
        <f>H12*I12</f>
        <v>0</v>
      </c>
      <c r="K12" s="17">
        <f>H12+J12</f>
        <v>0</v>
      </c>
    </row>
    <row r="13" spans="1:11" ht="44.25" customHeight="1" thickBot="1">
      <c r="A13" s="131">
        <v>7</v>
      </c>
      <c r="B13" s="141" t="s">
        <v>211</v>
      </c>
      <c r="C13" s="70"/>
      <c r="D13" s="70"/>
      <c r="E13" s="84" t="s">
        <v>7</v>
      </c>
      <c r="F13" s="85">
        <v>150</v>
      </c>
      <c r="G13" s="135"/>
      <c r="H13" s="17">
        <f>F13*G13</f>
        <v>0</v>
      </c>
      <c r="I13" s="86"/>
      <c r="J13" s="17">
        <f>H13*I13</f>
        <v>0</v>
      </c>
      <c r="K13" s="17">
        <f>H13+J13</f>
        <v>0</v>
      </c>
    </row>
    <row r="14" spans="1:11" ht="15.75" thickBot="1">
      <c r="A14" s="61"/>
      <c r="B14" s="62" t="s">
        <v>74</v>
      </c>
      <c r="C14" s="63"/>
      <c r="D14" s="63"/>
      <c r="E14" s="64"/>
      <c r="F14" s="65" t="s">
        <v>2</v>
      </c>
      <c r="G14" s="66"/>
      <c r="H14" s="101">
        <f>SUM(H6:H13)</f>
        <v>0</v>
      </c>
      <c r="I14" s="67" t="s">
        <v>2</v>
      </c>
      <c r="J14" s="68"/>
      <c r="K14" s="101">
        <f>SUM(K6:K13)</f>
        <v>0</v>
      </c>
    </row>
    <row r="16" spans="1:11" ht="50.25" customHeight="1">
      <c r="A16" s="268" t="s">
        <v>317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</row>
    <row r="17" spans="1:11" ht="26.25" customHeight="1">
      <c r="A17" s="270" t="s">
        <v>212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</row>
    <row r="18" ht="13.5" thickBot="1"/>
    <row r="19" spans="2:11" ht="12.75">
      <c r="B19" s="255" t="s">
        <v>208</v>
      </c>
      <c r="C19" s="256"/>
      <c r="D19" s="256"/>
      <c r="E19" s="256"/>
      <c r="F19" s="256"/>
      <c r="G19" s="256"/>
      <c r="H19" s="256"/>
      <c r="I19" s="256"/>
      <c r="J19" s="256"/>
      <c r="K19" s="257"/>
    </row>
    <row r="20" spans="2:11" ht="13.5" thickBot="1">
      <c r="B20" s="258"/>
      <c r="C20" s="259"/>
      <c r="D20" s="259"/>
      <c r="E20" s="259"/>
      <c r="F20" s="259"/>
      <c r="G20" s="259"/>
      <c r="H20" s="259"/>
      <c r="I20" s="259"/>
      <c r="J20" s="259"/>
      <c r="K20" s="260"/>
    </row>
    <row r="21" spans="2:11" ht="12.75" customHeight="1">
      <c r="B21" s="249" t="s">
        <v>306</v>
      </c>
      <c r="C21" s="250"/>
      <c r="D21" s="250"/>
      <c r="E21" s="250"/>
      <c r="F21" s="250"/>
      <c r="G21" s="250"/>
      <c r="H21" s="250"/>
      <c r="I21" s="250"/>
      <c r="J21" s="250"/>
      <c r="K21" s="251"/>
    </row>
    <row r="22" spans="2:11" ht="27" customHeight="1" thickBot="1">
      <c r="B22" s="252"/>
      <c r="C22" s="253"/>
      <c r="D22" s="253"/>
      <c r="E22" s="253"/>
      <c r="F22" s="253"/>
      <c r="G22" s="253"/>
      <c r="H22" s="253"/>
      <c r="I22" s="253"/>
      <c r="J22" s="253"/>
      <c r="K22" s="254"/>
    </row>
  </sheetData>
  <sheetProtection/>
  <mergeCells count="6">
    <mergeCell ref="B19:K20"/>
    <mergeCell ref="B21:K22"/>
    <mergeCell ref="A1:C1"/>
    <mergeCell ref="A2:C2"/>
    <mergeCell ref="A16:K16"/>
    <mergeCell ref="A17:K17"/>
  </mergeCells>
  <printOptions horizontalCentered="1"/>
  <pageMargins left="0.3937007874015748" right="0.3937007874015748" top="0.81" bottom="0.31" header="0.5118110236220472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K16"/>
  <sheetViews>
    <sheetView zoomScalePageLayoutView="0" workbookViewId="0" topLeftCell="A1">
      <selection activeCell="A11" sqref="A11:K11"/>
    </sheetView>
  </sheetViews>
  <sheetFormatPr defaultColWidth="9.00390625" defaultRowHeight="12.75"/>
  <cols>
    <col min="1" max="1" width="5.625" style="0" customWidth="1"/>
    <col min="2" max="2" width="36.75390625" style="0" customWidth="1"/>
    <col min="3" max="3" width="11.75390625" style="0" customWidth="1"/>
    <col min="4" max="4" width="10.875" style="0" customWidth="1"/>
    <col min="5" max="5" width="6.375" style="0" customWidth="1"/>
    <col min="7" max="8" width="11.25390625" style="0" customWidth="1"/>
    <col min="9" max="9" width="8.00390625" style="0" customWidth="1"/>
    <col min="11" max="11" width="11.375" style="0" customWidth="1"/>
  </cols>
  <sheetData>
    <row r="1" spans="1:3" s="1" customFormat="1" ht="12.75">
      <c r="A1" s="264" t="s">
        <v>182</v>
      </c>
      <c r="B1" s="264"/>
      <c r="C1" s="264"/>
    </row>
    <row r="2" spans="1:8" ht="12.75">
      <c r="A2" s="1" t="s">
        <v>2</v>
      </c>
      <c r="B2" s="1"/>
      <c r="C2" s="1"/>
      <c r="D2" s="1"/>
      <c r="H2" t="s">
        <v>2</v>
      </c>
    </row>
    <row r="3" spans="1:4" ht="12.75">
      <c r="A3" s="265" t="s">
        <v>77</v>
      </c>
      <c r="B3" s="265"/>
      <c r="C3" s="1"/>
      <c r="D3" s="1"/>
    </row>
    <row r="4" spans="2:4" ht="12.75">
      <c r="B4" s="44"/>
      <c r="C4" s="44"/>
      <c r="D4" s="44"/>
    </row>
    <row r="5" spans="1:11" ht="67.5">
      <c r="A5" s="75" t="s">
        <v>3</v>
      </c>
      <c r="B5" s="75" t="s">
        <v>17</v>
      </c>
      <c r="C5" s="76" t="s">
        <v>73</v>
      </c>
      <c r="D5" s="77" t="s">
        <v>305</v>
      </c>
      <c r="E5" s="76" t="s">
        <v>16</v>
      </c>
      <c r="F5" s="76" t="s">
        <v>4</v>
      </c>
      <c r="G5" s="76" t="s">
        <v>38</v>
      </c>
      <c r="H5" s="76" t="s">
        <v>15</v>
      </c>
      <c r="I5" s="76" t="s">
        <v>125</v>
      </c>
      <c r="J5" s="88" t="s">
        <v>210</v>
      </c>
      <c r="K5" s="76" t="s">
        <v>14</v>
      </c>
    </row>
    <row r="6" spans="1:11" ht="12.75">
      <c r="A6" s="29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55</v>
      </c>
    </row>
    <row r="7" spans="1:11" ht="79.5" customHeight="1" thickBot="1">
      <c r="A7" s="30" t="s">
        <v>39</v>
      </c>
      <c r="B7" s="142" t="s">
        <v>213</v>
      </c>
      <c r="C7" s="8"/>
      <c r="D7" s="8"/>
      <c r="E7" s="51" t="s">
        <v>7</v>
      </c>
      <c r="F7" s="52">
        <v>30000</v>
      </c>
      <c r="G7" s="53"/>
      <c r="H7" s="53">
        <f>F7*G7</f>
        <v>0</v>
      </c>
      <c r="I7" s="59"/>
      <c r="J7" s="60">
        <f>H7*I7</f>
        <v>0</v>
      </c>
      <c r="K7" s="60">
        <f>H7+J7</f>
        <v>0</v>
      </c>
    </row>
    <row r="8" spans="1:11" ht="13.5" thickBot="1">
      <c r="A8" s="272" t="s">
        <v>8</v>
      </c>
      <c r="B8" s="273"/>
      <c r="C8" s="273"/>
      <c r="D8" s="273"/>
      <c r="E8" s="273"/>
      <c r="F8" s="273"/>
      <c r="G8" s="273"/>
      <c r="H8" s="105">
        <f>SUM(H7)</f>
        <v>0</v>
      </c>
      <c r="I8" s="274"/>
      <c r="J8" s="275"/>
      <c r="K8" s="106">
        <f>SUM(K7)</f>
        <v>0</v>
      </c>
    </row>
    <row r="9" spans="8:11" ht="12.75">
      <c r="H9" s="10" t="s">
        <v>2</v>
      </c>
      <c r="K9" s="10" t="s">
        <v>2</v>
      </c>
    </row>
    <row r="10" spans="8:11" ht="12.75">
      <c r="H10" s="10" t="s">
        <v>2</v>
      </c>
      <c r="K10" s="10" t="s">
        <v>2</v>
      </c>
    </row>
    <row r="11" spans="1:11" ht="27" customHeight="1">
      <c r="A11" s="266" t="s">
        <v>207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</row>
    <row r="12" spans="8:11" ht="13.5" thickBot="1">
      <c r="H12" s="10" t="s">
        <v>2</v>
      </c>
      <c r="K12" s="10"/>
    </row>
    <row r="13" spans="2:11" ht="12.75" customHeight="1">
      <c r="B13" s="255" t="s">
        <v>208</v>
      </c>
      <c r="C13" s="256"/>
      <c r="D13" s="256"/>
      <c r="E13" s="256"/>
      <c r="F13" s="256"/>
      <c r="G13" s="256"/>
      <c r="H13" s="256"/>
      <c r="I13" s="256"/>
      <c r="J13" s="256"/>
      <c r="K13" s="257"/>
    </row>
    <row r="14" spans="2:11" ht="13.5" thickBot="1">
      <c r="B14" s="258"/>
      <c r="C14" s="259"/>
      <c r="D14" s="259"/>
      <c r="E14" s="259"/>
      <c r="F14" s="259"/>
      <c r="G14" s="259"/>
      <c r="H14" s="259"/>
      <c r="I14" s="259"/>
      <c r="J14" s="259"/>
      <c r="K14" s="260"/>
    </row>
    <row r="15" spans="2:11" ht="12.75" customHeight="1">
      <c r="B15" s="249" t="s">
        <v>306</v>
      </c>
      <c r="C15" s="250"/>
      <c r="D15" s="250"/>
      <c r="E15" s="250"/>
      <c r="F15" s="250"/>
      <c r="G15" s="250"/>
      <c r="H15" s="250"/>
      <c r="I15" s="250"/>
      <c r="J15" s="250"/>
      <c r="K15" s="251"/>
    </row>
    <row r="16" spans="2:11" ht="31.5" customHeight="1" thickBot="1">
      <c r="B16" s="252"/>
      <c r="C16" s="253"/>
      <c r="D16" s="253"/>
      <c r="E16" s="253"/>
      <c r="F16" s="253"/>
      <c r="G16" s="253"/>
      <c r="H16" s="253"/>
      <c r="I16" s="253"/>
      <c r="J16" s="253"/>
      <c r="K16" s="254"/>
    </row>
  </sheetData>
  <sheetProtection/>
  <mergeCells count="7">
    <mergeCell ref="B13:K14"/>
    <mergeCell ref="B15:K16"/>
    <mergeCell ref="A1:C1"/>
    <mergeCell ref="A11:K11"/>
    <mergeCell ref="A8:G8"/>
    <mergeCell ref="I8:J8"/>
    <mergeCell ref="A3:B3"/>
  </mergeCells>
  <printOptions/>
  <pageMargins left="0.23" right="0.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34"/>
  <sheetViews>
    <sheetView zoomScalePageLayoutView="0" workbookViewId="0" topLeftCell="A16">
      <selection activeCell="A28" sqref="A28:K28"/>
    </sheetView>
  </sheetViews>
  <sheetFormatPr defaultColWidth="9.00390625" defaultRowHeight="12.75"/>
  <cols>
    <col min="1" max="1" width="4.00390625" style="0" customWidth="1"/>
    <col min="2" max="2" width="36.00390625" style="0" customWidth="1"/>
    <col min="3" max="3" width="11.25390625" style="0" customWidth="1"/>
    <col min="4" max="4" width="10.375" style="0" customWidth="1"/>
    <col min="5" max="5" width="7.375" style="0" customWidth="1"/>
    <col min="7" max="7" width="12.125" style="0" customWidth="1"/>
    <col min="8" max="8" width="11.625" style="0" customWidth="1"/>
    <col min="9" max="9" width="6.125" style="0" customWidth="1"/>
    <col min="11" max="11" width="11.375" style="0" customWidth="1"/>
  </cols>
  <sheetData>
    <row r="1" spans="1:3" s="1" customFormat="1" ht="12.75">
      <c r="A1" s="264" t="s">
        <v>182</v>
      </c>
      <c r="B1" s="264"/>
      <c r="C1" s="264"/>
    </row>
    <row r="2" spans="1:8" ht="12.75">
      <c r="A2" s="1" t="s">
        <v>2</v>
      </c>
      <c r="B2" s="1" t="s">
        <v>2</v>
      </c>
      <c r="C2" s="1"/>
      <c r="D2" s="1"/>
      <c r="H2" t="s">
        <v>2</v>
      </c>
    </row>
    <row r="3" spans="1:4" ht="13.5" customHeight="1">
      <c r="A3" s="265" t="s">
        <v>123</v>
      </c>
      <c r="B3" s="265"/>
      <c r="C3" s="265"/>
      <c r="D3" s="1"/>
    </row>
    <row r="4" ht="12.75">
      <c r="B4" s="25"/>
    </row>
    <row r="5" spans="1:11" ht="63.75">
      <c r="A5" s="75" t="s">
        <v>3</v>
      </c>
      <c r="B5" s="75" t="s">
        <v>17</v>
      </c>
      <c r="C5" s="76" t="s">
        <v>73</v>
      </c>
      <c r="D5" s="77" t="s">
        <v>305</v>
      </c>
      <c r="E5" s="76" t="s">
        <v>16</v>
      </c>
      <c r="F5" s="76" t="s">
        <v>4</v>
      </c>
      <c r="G5" s="76" t="s">
        <v>124</v>
      </c>
      <c r="H5" s="76" t="s">
        <v>15</v>
      </c>
      <c r="I5" s="76" t="s">
        <v>125</v>
      </c>
      <c r="J5" s="97" t="s">
        <v>118</v>
      </c>
      <c r="K5" s="76" t="s">
        <v>14</v>
      </c>
    </row>
    <row r="6" spans="1:11" ht="12.75">
      <c r="A6" s="5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55</v>
      </c>
    </row>
    <row r="7" spans="1:11" ht="27.75" customHeight="1">
      <c r="A7" s="131" t="s">
        <v>39</v>
      </c>
      <c r="B7" s="8" t="s">
        <v>224</v>
      </c>
      <c r="C7" s="8"/>
      <c r="D7" s="8"/>
      <c r="E7" s="7" t="s">
        <v>45</v>
      </c>
      <c r="F7" s="226">
        <v>1</v>
      </c>
      <c r="G7" s="23"/>
      <c r="H7" s="11">
        <f aca="true" t="shared" si="0" ref="H7:H25">F7*G7</f>
        <v>0</v>
      </c>
      <c r="I7" s="14"/>
      <c r="J7" s="11">
        <f aca="true" t="shared" si="1" ref="J7:J25">H7*I7</f>
        <v>0</v>
      </c>
      <c r="K7" s="11">
        <f aca="true" t="shared" si="2" ref="K7:K25">H7+J7</f>
        <v>0</v>
      </c>
    </row>
    <row r="8" spans="1:11" ht="27.75" customHeight="1">
      <c r="A8" s="131" t="s">
        <v>18</v>
      </c>
      <c r="B8" s="8" t="s">
        <v>223</v>
      </c>
      <c r="C8" s="8"/>
      <c r="D8" s="8"/>
      <c r="E8" s="7" t="s">
        <v>45</v>
      </c>
      <c r="F8" s="226">
        <v>7</v>
      </c>
      <c r="G8" s="23"/>
      <c r="H8" s="11">
        <f t="shared" si="0"/>
        <v>0</v>
      </c>
      <c r="I8" s="14"/>
      <c r="J8" s="11">
        <f t="shared" si="1"/>
        <v>0</v>
      </c>
      <c r="K8" s="11">
        <f t="shared" si="2"/>
        <v>0</v>
      </c>
    </row>
    <row r="9" spans="1:11" ht="27.75" customHeight="1">
      <c r="A9" s="131" t="s">
        <v>19</v>
      </c>
      <c r="B9" s="8" t="s">
        <v>225</v>
      </c>
      <c r="C9" s="8"/>
      <c r="D9" s="8"/>
      <c r="E9" s="7" t="s">
        <v>45</v>
      </c>
      <c r="F9" s="226">
        <v>7</v>
      </c>
      <c r="G9" s="23"/>
      <c r="H9" s="11">
        <f t="shared" si="0"/>
        <v>0</v>
      </c>
      <c r="I9" s="14"/>
      <c r="J9" s="11">
        <f t="shared" si="1"/>
        <v>0</v>
      </c>
      <c r="K9" s="11">
        <f t="shared" si="2"/>
        <v>0</v>
      </c>
    </row>
    <row r="10" spans="1:11" ht="27.75" customHeight="1">
      <c r="A10" s="131" t="s">
        <v>20</v>
      </c>
      <c r="B10" s="8" t="s">
        <v>226</v>
      </c>
      <c r="C10" s="8"/>
      <c r="D10" s="8"/>
      <c r="E10" s="7" t="s">
        <v>45</v>
      </c>
      <c r="F10" s="226">
        <v>10</v>
      </c>
      <c r="G10" s="23"/>
      <c r="H10" s="11">
        <f t="shared" si="0"/>
        <v>0</v>
      </c>
      <c r="I10" s="14"/>
      <c r="J10" s="11">
        <f t="shared" si="1"/>
        <v>0</v>
      </c>
      <c r="K10" s="11">
        <f t="shared" si="2"/>
        <v>0</v>
      </c>
    </row>
    <row r="11" spans="1:11" ht="27.75" customHeight="1">
      <c r="A11" s="131" t="s">
        <v>21</v>
      </c>
      <c r="B11" s="8" t="s">
        <v>227</v>
      </c>
      <c r="C11" s="8"/>
      <c r="D11" s="8"/>
      <c r="E11" s="7" t="s">
        <v>45</v>
      </c>
      <c r="F11" s="226">
        <v>2</v>
      </c>
      <c r="G11" s="23"/>
      <c r="H11" s="11">
        <f t="shared" si="0"/>
        <v>0</v>
      </c>
      <c r="I11" s="14"/>
      <c r="J11" s="11">
        <f t="shared" si="1"/>
        <v>0</v>
      </c>
      <c r="K11" s="11">
        <f t="shared" si="2"/>
        <v>0</v>
      </c>
    </row>
    <row r="12" spans="1:11" ht="27.75" customHeight="1">
      <c r="A12" s="131" t="s">
        <v>22</v>
      </c>
      <c r="B12" s="8" t="s">
        <v>228</v>
      </c>
      <c r="C12" s="8"/>
      <c r="D12" s="8"/>
      <c r="E12" s="7" t="s">
        <v>45</v>
      </c>
      <c r="F12" s="226">
        <v>7</v>
      </c>
      <c r="G12" s="23"/>
      <c r="H12" s="11">
        <f t="shared" si="0"/>
        <v>0</v>
      </c>
      <c r="I12" s="14"/>
      <c r="J12" s="11">
        <f t="shared" si="1"/>
        <v>0</v>
      </c>
      <c r="K12" s="11">
        <f t="shared" si="2"/>
        <v>0</v>
      </c>
    </row>
    <row r="13" spans="1:11" ht="27.75" customHeight="1">
      <c r="A13" s="131" t="s">
        <v>23</v>
      </c>
      <c r="B13" s="8" t="s">
        <v>229</v>
      </c>
      <c r="C13" s="8"/>
      <c r="D13" s="8"/>
      <c r="E13" s="7" t="s">
        <v>45</v>
      </c>
      <c r="F13" s="226">
        <v>17</v>
      </c>
      <c r="G13" s="23"/>
      <c r="H13" s="11">
        <f t="shared" si="0"/>
        <v>0</v>
      </c>
      <c r="I13" s="14"/>
      <c r="J13" s="11">
        <f t="shared" si="1"/>
        <v>0</v>
      </c>
      <c r="K13" s="11">
        <f t="shared" si="2"/>
        <v>0</v>
      </c>
    </row>
    <row r="14" spans="1:11" ht="27.75" customHeight="1">
      <c r="A14" s="131" t="s">
        <v>24</v>
      </c>
      <c r="B14" s="8" t="s">
        <v>230</v>
      </c>
      <c r="C14" s="8"/>
      <c r="D14" s="8"/>
      <c r="E14" s="7" t="s">
        <v>45</v>
      </c>
      <c r="F14" s="226">
        <v>1</v>
      </c>
      <c r="G14" s="23"/>
      <c r="H14" s="11">
        <f t="shared" si="0"/>
        <v>0</v>
      </c>
      <c r="I14" s="14"/>
      <c r="J14" s="11">
        <f t="shared" si="1"/>
        <v>0</v>
      </c>
      <c r="K14" s="11">
        <f t="shared" si="2"/>
        <v>0</v>
      </c>
    </row>
    <row r="15" spans="1:11" ht="27.75" customHeight="1">
      <c r="A15" s="131" t="s">
        <v>25</v>
      </c>
      <c r="B15" s="57" t="s">
        <v>231</v>
      </c>
      <c r="C15" s="57"/>
      <c r="D15" s="57"/>
      <c r="E15" s="49" t="s">
        <v>45</v>
      </c>
      <c r="F15" s="227">
        <v>10</v>
      </c>
      <c r="G15" s="56"/>
      <c r="H15" s="11">
        <f t="shared" si="0"/>
        <v>0</v>
      </c>
      <c r="I15" s="14"/>
      <c r="J15" s="11">
        <f t="shared" si="1"/>
        <v>0</v>
      </c>
      <c r="K15" s="11">
        <f t="shared" si="2"/>
        <v>0</v>
      </c>
    </row>
    <row r="16" spans="1:11" ht="27.75" customHeight="1">
      <c r="A16" s="131" t="s">
        <v>26</v>
      </c>
      <c r="B16" s="57" t="s">
        <v>232</v>
      </c>
      <c r="C16" s="57"/>
      <c r="D16" s="57"/>
      <c r="E16" s="49" t="s">
        <v>45</v>
      </c>
      <c r="F16" s="227">
        <v>0.4</v>
      </c>
      <c r="G16" s="56"/>
      <c r="H16" s="11">
        <f t="shared" si="0"/>
        <v>0</v>
      </c>
      <c r="I16" s="14"/>
      <c r="J16" s="11">
        <f t="shared" si="1"/>
        <v>0</v>
      </c>
      <c r="K16" s="11">
        <f t="shared" si="2"/>
        <v>0</v>
      </c>
    </row>
    <row r="17" spans="1:11" ht="27.75" customHeight="1">
      <c r="A17" s="131" t="s">
        <v>27</v>
      </c>
      <c r="B17" s="57" t="s">
        <v>233</v>
      </c>
      <c r="C17" s="57"/>
      <c r="D17" s="57"/>
      <c r="E17" s="49" t="s">
        <v>45</v>
      </c>
      <c r="F17" s="227">
        <v>0.4</v>
      </c>
      <c r="G17" s="56"/>
      <c r="H17" s="11">
        <f t="shared" si="0"/>
        <v>0</v>
      </c>
      <c r="I17" s="14"/>
      <c r="J17" s="11">
        <f t="shared" si="1"/>
        <v>0</v>
      </c>
      <c r="K17" s="11">
        <f t="shared" si="2"/>
        <v>0</v>
      </c>
    </row>
    <row r="18" spans="1:11" ht="27.75" customHeight="1">
      <c r="A18" s="131" t="s">
        <v>28</v>
      </c>
      <c r="B18" s="57" t="s">
        <v>234</v>
      </c>
      <c r="C18" s="57"/>
      <c r="D18" s="57"/>
      <c r="E18" s="49" t="s">
        <v>45</v>
      </c>
      <c r="F18" s="227">
        <v>0.4</v>
      </c>
      <c r="G18" s="56"/>
      <c r="H18" s="11">
        <f t="shared" si="0"/>
        <v>0</v>
      </c>
      <c r="I18" s="14"/>
      <c r="J18" s="11">
        <f t="shared" si="1"/>
        <v>0</v>
      </c>
      <c r="K18" s="11">
        <f t="shared" si="2"/>
        <v>0</v>
      </c>
    </row>
    <row r="19" spans="1:11" ht="27.75" customHeight="1">
      <c r="A19" s="131" t="s">
        <v>43</v>
      </c>
      <c r="B19" s="57" t="s">
        <v>235</v>
      </c>
      <c r="C19" s="57"/>
      <c r="D19" s="57"/>
      <c r="E19" s="49" t="s">
        <v>45</v>
      </c>
      <c r="F19" s="227">
        <v>0.4</v>
      </c>
      <c r="G19" s="56"/>
      <c r="H19" s="11">
        <f t="shared" si="0"/>
        <v>0</v>
      </c>
      <c r="I19" s="14"/>
      <c r="J19" s="11">
        <f t="shared" si="1"/>
        <v>0</v>
      </c>
      <c r="K19" s="11">
        <f t="shared" si="2"/>
        <v>0</v>
      </c>
    </row>
    <row r="20" spans="1:11" ht="27.75" customHeight="1">
      <c r="A20" s="131" t="s">
        <v>29</v>
      </c>
      <c r="B20" s="8" t="s">
        <v>236</v>
      </c>
      <c r="C20" s="8"/>
      <c r="D20" s="8"/>
      <c r="E20" s="7" t="s">
        <v>45</v>
      </c>
      <c r="F20" s="226">
        <v>0.4</v>
      </c>
      <c r="G20" s="56"/>
      <c r="H20" s="11">
        <f t="shared" si="0"/>
        <v>0</v>
      </c>
      <c r="I20" s="14"/>
      <c r="J20" s="11">
        <f t="shared" si="1"/>
        <v>0</v>
      </c>
      <c r="K20" s="11">
        <f t="shared" si="2"/>
        <v>0</v>
      </c>
    </row>
    <row r="21" spans="1:11" ht="27.75" customHeight="1">
      <c r="A21" s="131" t="s">
        <v>30</v>
      </c>
      <c r="B21" s="8" t="s">
        <v>237</v>
      </c>
      <c r="C21" s="8"/>
      <c r="D21" s="8"/>
      <c r="E21" s="7" t="s">
        <v>45</v>
      </c>
      <c r="F21" s="226">
        <v>3</v>
      </c>
      <c r="G21" s="102"/>
      <c r="H21" s="11">
        <f t="shared" si="0"/>
        <v>0</v>
      </c>
      <c r="I21" s="14"/>
      <c r="J21" s="11">
        <f t="shared" si="1"/>
        <v>0</v>
      </c>
      <c r="K21" s="11">
        <f t="shared" si="2"/>
        <v>0</v>
      </c>
    </row>
    <row r="22" spans="1:11" ht="27.75" customHeight="1">
      <c r="A22" s="131" t="s">
        <v>31</v>
      </c>
      <c r="B22" s="8" t="s">
        <v>238</v>
      </c>
      <c r="C22" s="8"/>
      <c r="D22" s="8"/>
      <c r="E22" s="7" t="s">
        <v>45</v>
      </c>
      <c r="F22" s="226">
        <v>5</v>
      </c>
      <c r="G22" s="102"/>
      <c r="H22" s="11">
        <f t="shared" si="0"/>
        <v>0</v>
      </c>
      <c r="I22" s="14"/>
      <c r="J22" s="11">
        <f t="shared" si="1"/>
        <v>0</v>
      </c>
      <c r="K22" s="11">
        <f t="shared" si="2"/>
        <v>0</v>
      </c>
    </row>
    <row r="23" spans="1:11" ht="27.75" customHeight="1">
      <c r="A23" s="131" t="s">
        <v>32</v>
      </c>
      <c r="B23" s="8" t="s">
        <v>239</v>
      </c>
      <c r="C23" s="8"/>
      <c r="D23" s="8"/>
      <c r="E23" s="7" t="s">
        <v>45</v>
      </c>
      <c r="F23" s="226">
        <v>6</v>
      </c>
      <c r="G23" s="102"/>
      <c r="H23" s="11">
        <f t="shared" si="0"/>
        <v>0</v>
      </c>
      <c r="I23" s="14"/>
      <c r="J23" s="11">
        <f t="shared" si="1"/>
        <v>0</v>
      </c>
      <c r="K23" s="11">
        <f t="shared" si="2"/>
        <v>0</v>
      </c>
    </row>
    <row r="24" spans="1:11" ht="27.75" customHeight="1">
      <c r="A24" s="131" t="s">
        <v>32</v>
      </c>
      <c r="B24" s="8" t="s">
        <v>240</v>
      </c>
      <c r="C24" s="8"/>
      <c r="D24" s="8"/>
      <c r="E24" s="7" t="s">
        <v>45</v>
      </c>
      <c r="F24" s="226">
        <v>1</v>
      </c>
      <c r="G24" s="102"/>
      <c r="H24" s="11">
        <f>F24*G24</f>
        <v>0</v>
      </c>
      <c r="I24" s="14"/>
      <c r="J24" s="11">
        <f>H24*I24</f>
        <v>0</v>
      </c>
      <c r="K24" s="11">
        <f>H24+J24</f>
        <v>0</v>
      </c>
    </row>
    <row r="25" spans="1:11" s="130" customFormat="1" ht="27.75" customHeight="1">
      <c r="A25" s="131" t="s">
        <v>33</v>
      </c>
      <c r="B25" s="145" t="s">
        <v>313</v>
      </c>
      <c r="C25" s="145"/>
      <c r="D25" s="145"/>
      <c r="E25" s="232" t="s">
        <v>45</v>
      </c>
      <c r="F25" s="233">
        <v>0.1</v>
      </c>
      <c r="G25" s="234"/>
      <c r="H25" s="235">
        <f t="shared" si="0"/>
        <v>0</v>
      </c>
      <c r="I25" s="236"/>
      <c r="J25" s="235">
        <f t="shared" si="1"/>
        <v>0</v>
      </c>
      <c r="K25" s="235">
        <f t="shared" si="2"/>
        <v>0</v>
      </c>
    </row>
    <row r="26" spans="1:11" ht="18" customHeight="1" thickBot="1">
      <c r="A26" s="276" t="s">
        <v>8</v>
      </c>
      <c r="B26" s="277"/>
      <c r="C26" s="277"/>
      <c r="D26" s="277"/>
      <c r="E26" s="277"/>
      <c r="F26" s="277"/>
      <c r="G26" s="277"/>
      <c r="H26" s="103">
        <f>SUM(H7:H25)</f>
        <v>0</v>
      </c>
      <c r="I26" s="4" t="s">
        <v>2</v>
      </c>
      <c r="J26" s="4" t="s">
        <v>2</v>
      </c>
      <c r="K26" s="104">
        <f>SUM(K7:K25)</f>
        <v>0</v>
      </c>
    </row>
    <row r="27" spans="8:11" ht="12.75">
      <c r="H27" s="10" t="s">
        <v>2</v>
      </c>
      <c r="K27" s="10" t="s">
        <v>2</v>
      </c>
    </row>
    <row r="28" spans="1:11" ht="27.75" customHeight="1">
      <c r="A28" s="280" t="s">
        <v>241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</row>
    <row r="29" spans="8:11" ht="12.75">
      <c r="H29" s="10" t="s">
        <v>2</v>
      </c>
      <c r="K29" s="10" t="s">
        <v>2</v>
      </c>
    </row>
    <row r="30" spans="1:11" ht="27" customHeight="1" thickBot="1">
      <c r="A30" s="278" t="s">
        <v>2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</row>
    <row r="31" spans="2:11" ht="12.75">
      <c r="B31" s="255" t="s">
        <v>208</v>
      </c>
      <c r="C31" s="256"/>
      <c r="D31" s="256"/>
      <c r="E31" s="256"/>
      <c r="F31" s="256"/>
      <c r="G31" s="256"/>
      <c r="H31" s="256"/>
      <c r="I31" s="256"/>
      <c r="J31" s="256"/>
      <c r="K31" s="257"/>
    </row>
    <row r="32" spans="2:11" ht="13.5" thickBot="1">
      <c r="B32" s="258"/>
      <c r="C32" s="259"/>
      <c r="D32" s="259"/>
      <c r="E32" s="259"/>
      <c r="F32" s="259"/>
      <c r="G32" s="259"/>
      <c r="H32" s="259"/>
      <c r="I32" s="259"/>
      <c r="J32" s="259"/>
      <c r="K32" s="260"/>
    </row>
    <row r="33" spans="2:11" ht="12.75" customHeight="1">
      <c r="B33" s="249" t="s">
        <v>306</v>
      </c>
      <c r="C33" s="250"/>
      <c r="D33" s="250"/>
      <c r="E33" s="250"/>
      <c r="F33" s="250"/>
      <c r="G33" s="250"/>
      <c r="H33" s="250"/>
      <c r="I33" s="250"/>
      <c r="J33" s="250"/>
      <c r="K33" s="251"/>
    </row>
    <row r="34" spans="2:11" ht="32.25" customHeight="1" thickBot="1">
      <c r="B34" s="252"/>
      <c r="C34" s="253"/>
      <c r="D34" s="253"/>
      <c r="E34" s="253"/>
      <c r="F34" s="253"/>
      <c r="G34" s="253"/>
      <c r="H34" s="253"/>
      <c r="I34" s="253"/>
      <c r="J34" s="253"/>
      <c r="K34" s="254"/>
    </row>
  </sheetData>
  <sheetProtection/>
  <mergeCells count="7">
    <mergeCell ref="B31:K32"/>
    <mergeCell ref="B33:K34"/>
    <mergeCell ref="A1:C1"/>
    <mergeCell ref="A3:C3"/>
    <mergeCell ref="A26:G26"/>
    <mergeCell ref="A30:K30"/>
    <mergeCell ref="A28:K28"/>
  </mergeCells>
  <printOptions/>
  <pageMargins left="0.7874015748031497" right="0.7874015748031497" top="0.32" bottom="0.14" header="0.32" footer="0.1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K19"/>
  <sheetViews>
    <sheetView zoomScalePageLayoutView="0" workbookViewId="0" topLeftCell="A1">
      <selection activeCell="A12" sqref="A12:K12"/>
    </sheetView>
  </sheetViews>
  <sheetFormatPr defaultColWidth="9.00390625" defaultRowHeight="12.75"/>
  <cols>
    <col min="1" max="1" width="4.125" style="0" customWidth="1"/>
    <col min="2" max="2" width="27.125" style="0" customWidth="1"/>
    <col min="3" max="4" width="11.125" style="0" customWidth="1"/>
    <col min="5" max="5" width="10.00390625" style="0" customWidth="1"/>
    <col min="6" max="6" width="12.625" style="0" customWidth="1"/>
    <col min="7" max="7" width="12.00390625" style="0" customWidth="1"/>
    <col min="8" max="8" width="11.375" style="0" customWidth="1"/>
    <col min="9" max="9" width="5.875" style="0" customWidth="1"/>
    <col min="10" max="10" width="13.00390625" style="0" customWidth="1"/>
    <col min="11" max="11" width="12.375" style="0" customWidth="1"/>
  </cols>
  <sheetData>
    <row r="1" spans="1:9" ht="12.75">
      <c r="A1" s="264" t="s">
        <v>182</v>
      </c>
      <c r="B1" s="264"/>
      <c r="C1" s="264"/>
      <c r="D1" s="1"/>
      <c r="F1" s="9"/>
      <c r="G1" s="10" t="s">
        <v>2</v>
      </c>
      <c r="H1" s="15"/>
      <c r="I1" s="10"/>
    </row>
    <row r="2" spans="3:9" ht="12.75">
      <c r="C2" s="1"/>
      <c r="D2" s="1"/>
      <c r="F2" s="9"/>
      <c r="G2" s="10"/>
      <c r="H2" s="15"/>
      <c r="I2" s="10"/>
    </row>
    <row r="3" spans="1:9" ht="12.75">
      <c r="A3" s="151" t="s">
        <v>220</v>
      </c>
      <c r="B3" s="151"/>
      <c r="C3" s="151"/>
      <c r="F3" s="9"/>
      <c r="G3" s="10"/>
      <c r="H3" s="15"/>
      <c r="I3" s="10"/>
    </row>
    <row r="4" spans="2:9" ht="12.75">
      <c r="B4" s="1" t="s">
        <v>2</v>
      </c>
      <c r="C4" s="1"/>
      <c r="D4" s="1"/>
      <c r="F4" s="9"/>
      <c r="G4" s="10"/>
      <c r="H4" s="15"/>
      <c r="I4" s="10"/>
    </row>
    <row r="5" spans="1:11" ht="63.75">
      <c r="A5" s="75" t="s">
        <v>3</v>
      </c>
      <c r="B5" s="75" t="s">
        <v>17</v>
      </c>
      <c r="C5" s="76" t="s">
        <v>73</v>
      </c>
      <c r="D5" s="77" t="s">
        <v>305</v>
      </c>
      <c r="E5" s="76" t="s">
        <v>16</v>
      </c>
      <c r="F5" s="76" t="s">
        <v>4</v>
      </c>
      <c r="G5" s="78" t="s">
        <v>72</v>
      </c>
      <c r="H5" s="79" t="s">
        <v>15</v>
      </c>
      <c r="I5" s="80" t="s">
        <v>117</v>
      </c>
      <c r="J5" s="92" t="s">
        <v>118</v>
      </c>
      <c r="K5" s="76" t="s">
        <v>14</v>
      </c>
    </row>
    <row r="6" spans="1:11" ht="12.75">
      <c r="A6" s="29"/>
      <c r="B6" s="152"/>
      <c r="C6" s="29"/>
      <c r="D6" s="43"/>
      <c r="E6" s="29"/>
      <c r="F6" s="29" t="s">
        <v>9</v>
      </c>
      <c r="G6" s="31" t="s">
        <v>13</v>
      </c>
      <c r="H6" s="32" t="s">
        <v>10</v>
      </c>
      <c r="I6" s="33" t="s">
        <v>11</v>
      </c>
      <c r="J6" s="32" t="s">
        <v>12</v>
      </c>
      <c r="K6" s="29" t="s">
        <v>55</v>
      </c>
    </row>
    <row r="7" spans="1:11" ht="107.25" customHeight="1">
      <c r="A7" s="87">
        <v>1</v>
      </c>
      <c r="B7" s="143" t="s">
        <v>221</v>
      </c>
      <c r="C7" s="8"/>
      <c r="D7" s="157"/>
      <c r="E7" s="30" t="s">
        <v>42</v>
      </c>
      <c r="F7" s="158">
        <v>12</v>
      </c>
      <c r="G7" s="159"/>
      <c r="H7" s="60">
        <f>F7*G7</f>
        <v>0</v>
      </c>
      <c r="I7" s="59"/>
      <c r="J7" s="60">
        <f>H7*I7</f>
        <v>0</v>
      </c>
      <c r="K7" s="60">
        <f>H7+J7</f>
        <v>0</v>
      </c>
    </row>
    <row r="8" spans="1:11" ht="30" customHeight="1" thickBot="1">
      <c r="A8" s="87">
        <v>2</v>
      </c>
      <c r="B8" s="143" t="s">
        <v>251</v>
      </c>
      <c r="C8" s="8"/>
      <c r="D8" s="157"/>
      <c r="E8" s="30" t="s">
        <v>250</v>
      </c>
      <c r="F8" s="158">
        <v>12</v>
      </c>
      <c r="G8" s="159"/>
      <c r="H8" s="60">
        <f>F8*G8</f>
        <v>0</v>
      </c>
      <c r="I8" s="59"/>
      <c r="J8" s="60">
        <f>H8*I8</f>
        <v>0</v>
      </c>
      <c r="K8" s="60">
        <f>H8+J8</f>
        <v>0</v>
      </c>
    </row>
    <row r="9" spans="1:11" ht="15.75" thickBot="1">
      <c r="A9" s="261" t="s">
        <v>8</v>
      </c>
      <c r="B9" s="262"/>
      <c r="C9" s="262"/>
      <c r="D9" s="262"/>
      <c r="E9" s="262"/>
      <c r="F9" s="262"/>
      <c r="G9" s="263"/>
      <c r="H9" s="95">
        <f>SUM(H7:H8)</f>
        <v>0</v>
      </c>
      <c r="I9" s="12"/>
      <c r="J9" s="55"/>
      <c r="K9" s="96">
        <f>SUM(K7:K8)</f>
        <v>0</v>
      </c>
    </row>
    <row r="10" spans="6:10" ht="12.75">
      <c r="F10" s="9"/>
      <c r="G10" s="10" t="s">
        <v>2</v>
      </c>
      <c r="H10" s="15"/>
      <c r="I10" s="10"/>
      <c r="J10" s="10" t="s">
        <v>2</v>
      </c>
    </row>
    <row r="11" spans="1:11" ht="52.5" customHeight="1">
      <c r="A11" s="270" t="s">
        <v>253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</row>
    <row r="12" spans="1:11" ht="48" customHeight="1">
      <c r="A12" s="282" t="s">
        <v>222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</row>
    <row r="13" spans="1:11" ht="17.25" customHeight="1">
      <c r="A13" s="266"/>
      <c r="B13" s="267"/>
      <c r="C13" s="267"/>
      <c r="D13" s="267"/>
      <c r="E13" s="267"/>
      <c r="F13" s="267"/>
      <c r="G13" s="267"/>
      <c r="H13" s="267"/>
      <c r="I13" s="267"/>
      <c r="J13" s="267"/>
      <c r="K13" s="267"/>
    </row>
    <row r="14" spans="6:9" ht="13.5" thickBot="1">
      <c r="F14" s="9"/>
      <c r="G14" s="10"/>
      <c r="H14" s="15"/>
      <c r="I14" s="10"/>
    </row>
    <row r="15" spans="2:11" ht="12.75">
      <c r="B15" s="255" t="s">
        <v>208</v>
      </c>
      <c r="C15" s="256"/>
      <c r="D15" s="256"/>
      <c r="E15" s="256"/>
      <c r="F15" s="256"/>
      <c r="G15" s="256"/>
      <c r="H15" s="256"/>
      <c r="I15" s="256"/>
      <c r="J15" s="256"/>
      <c r="K15" s="257"/>
    </row>
    <row r="16" spans="2:11" ht="13.5" thickBot="1">
      <c r="B16" s="258"/>
      <c r="C16" s="259"/>
      <c r="D16" s="259"/>
      <c r="E16" s="259"/>
      <c r="F16" s="259"/>
      <c r="G16" s="259"/>
      <c r="H16" s="259"/>
      <c r="I16" s="259"/>
      <c r="J16" s="259"/>
      <c r="K16" s="260"/>
    </row>
    <row r="17" spans="2:11" ht="12.75">
      <c r="B17" s="249" t="s">
        <v>306</v>
      </c>
      <c r="C17" s="250"/>
      <c r="D17" s="250"/>
      <c r="E17" s="250"/>
      <c r="F17" s="250"/>
      <c r="G17" s="250"/>
      <c r="H17" s="250"/>
      <c r="I17" s="250"/>
      <c r="J17" s="250"/>
      <c r="K17" s="251"/>
    </row>
    <row r="18" spans="2:11" ht="13.5" thickBot="1">
      <c r="B18" s="252"/>
      <c r="C18" s="253"/>
      <c r="D18" s="253"/>
      <c r="E18" s="253"/>
      <c r="F18" s="253"/>
      <c r="G18" s="253"/>
      <c r="H18" s="253"/>
      <c r="I18" s="253"/>
      <c r="J18" s="253"/>
      <c r="K18" s="254"/>
    </row>
    <row r="19" spans="6:9" ht="12.75">
      <c r="F19" s="9"/>
      <c r="G19" s="10"/>
      <c r="H19" s="15"/>
      <c r="I19" s="10"/>
    </row>
  </sheetData>
  <sheetProtection/>
  <mergeCells count="7">
    <mergeCell ref="A13:K13"/>
    <mergeCell ref="B15:K16"/>
    <mergeCell ref="B17:K18"/>
    <mergeCell ref="A1:C1"/>
    <mergeCell ref="A9:G9"/>
    <mergeCell ref="A11:K11"/>
    <mergeCell ref="A12:K12"/>
  </mergeCells>
  <printOptions/>
  <pageMargins left="0.16" right="0.17" top="0.5" bottom="0.16" header="0.2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K16"/>
  <sheetViews>
    <sheetView zoomScalePageLayoutView="0" workbookViewId="0" topLeftCell="A1">
      <selection activeCell="A11" sqref="A11:K11"/>
    </sheetView>
  </sheetViews>
  <sheetFormatPr defaultColWidth="9.00390625" defaultRowHeight="12.75"/>
  <cols>
    <col min="1" max="1" width="5.625" style="0" customWidth="1"/>
    <col min="2" max="2" width="36.75390625" style="0" customWidth="1"/>
    <col min="3" max="3" width="11.75390625" style="0" customWidth="1"/>
    <col min="4" max="4" width="10.875" style="0" customWidth="1"/>
    <col min="5" max="5" width="6.375" style="0" customWidth="1"/>
    <col min="7" max="8" width="11.25390625" style="0" customWidth="1"/>
    <col min="9" max="9" width="5.25390625" style="0" customWidth="1"/>
    <col min="10" max="10" width="11.25390625" style="0" customWidth="1"/>
    <col min="11" max="11" width="11.375" style="0" customWidth="1"/>
  </cols>
  <sheetData>
    <row r="1" spans="1:11" ht="12.75">
      <c r="A1" s="264" t="s">
        <v>182</v>
      </c>
      <c r="B1" s="264"/>
      <c r="C1" s="264"/>
      <c r="D1" s="1"/>
      <c r="E1" s="1"/>
      <c r="F1" s="1"/>
      <c r="G1" s="1"/>
      <c r="H1" s="1"/>
      <c r="I1" s="1"/>
      <c r="J1" s="1"/>
      <c r="K1" s="1"/>
    </row>
    <row r="2" spans="1:8" ht="12.75">
      <c r="A2" s="1" t="s">
        <v>2</v>
      </c>
      <c r="B2" s="1"/>
      <c r="C2" s="1"/>
      <c r="D2" s="1"/>
      <c r="H2" t="s">
        <v>2</v>
      </c>
    </row>
    <row r="3" spans="1:4" ht="12.75">
      <c r="A3" s="265" t="s">
        <v>219</v>
      </c>
      <c r="B3" s="265"/>
      <c r="C3" s="1"/>
      <c r="D3" s="1"/>
    </row>
    <row r="4" spans="2:4" ht="12.75">
      <c r="B4" s="44"/>
      <c r="C4" s="44"/>
      <c r="D4" s="44"/>
    </row>
    <row r="5" spans="1:11" ht="63.75">
      <c r="A5" s="75" t="s">
        <v>3</v>
      </c>
      <c r="B5" s="75" t="s">
        <v>17</v>
      </c>
      <c r="C5" s="76" t="s">
        <v>73</v>
      </c>
      <c r="D5" s="77" t="s">
        <v>305</v>
      </c>
      <c r="E5" s="76" t="s">
        <v>16</v>
      </c>
      <c r="F5" s="76" t="s">
        <v>4</v>
      </c>
      <c r="G5" s="76" t="s">
        <v>216</v>
      </c>
      <c r="H5" s="76" t="s">
        <v>15</v>
      </c>
      <c r="I5" s="76" t="s">
        <v>125</v>
      </c>
      <c r="J5" s="88" t="s">
        <v>210</v>
      </c>
      <c r="K5" s="76" t="s">
        <v>14</v>
      </c>
    </row>
    <row r="6" spans="1:11" ht="12.75">
      <c r="A6" s="29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55</v>
      </c>
    </row>
    <row r="7" spans="1:11" ht="39" thickBot="1">
      <c r="A7" s="30" t="s">
        <v>39</v>
      </c>
      <c r="B7" s="144" t="s">
        <v>218</v>
      </c>
      <c r="C7" s="145"/>
      <c r="D7" s="145"/>
      <c r="E7" s="146" t="s">
        <v>217</v>
      </c>
      <c r="F7" s="147">
        <v>150</v>
      </c>
      <c r="G7" s="148"/>
      <c r="H7" s="148">
        <f>F7*G7</f>
        <v>0</v>
      </c>
      <c r="I7" s="149"/>
      <c r="J7" s="150">
        <f>H7*I7</f>
        <v>0</v>
      </c>
      <c r="K7" s="150">
        <f>H7+J7</f>
        <v>0</v>
      </c>
    </row>
    <row r="8" spans="1:11" ht="13.5" thickBot="1">
      <c r="A8" s="272" t="s">
        <v>8</v>
      </c>
      <c r="B8" s="273"/>
      <c r="C8" s="273"/>
      <c r="D8" s="273"/>
      <c r="E8" s="273"/>
      <c r="F8" s="273"/>
      <c r="G8" s="273"/>
      <c r="H8" s="105">
        <f>SUM(H7)</f>
        <v>0</v>
      </c>
      <c r="I8" s="274"/>
      <c r="J8" s="275"/>
      <c r="K8" s="106">
        <f>SUM(K7)</f>
        <v>0</v>
      </c>
    </row>
    <row r="9" spans="8:11" ht="12.75">
      <c r="H9" s="10" t="s">
        <v>2</v>
      </c>
      <c r="K9" s="10" t="s">
        <v>2</v>
      </c>
    </row>
    <row r="10" spans="8:11" ht="12.75">
      <c r="H10" s="10" t="s">
        <v>2</v>
      </c>
      <c r="K10" s="10" t="s">
        <v>2</v>
      </c>
    </row>
    <row r="11" spans="1:11" ht="34.5" customHeight="1">
      <c r="A11" s="270" t="s">
        <v>207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</row>
    <row r="12" spans="8:11" ht="13.5" thickBot="1">
      <c r="H12" s="10" t="s">
        <v>2</v>
      </c>
      <c r="K12" s="10"/>
    </row>
    <row r="13" spans="2:11" ht="12.75">
      <c r="B13" s="255" t="s">
        <v>208</v>
      </c>
      <c r="C13" s="256"/>
      <c r="D13" s="256"/>
      <c r="E13" s="256"/>
      <c r="F13" s="256"/>
      <c r="G13" s="256"/>
      <c r="H13" s="256"/>
      <c r="I13" s="256"/>
      <c r="J13" s="256"/>
      <c r="K13" s="257"/>
    </row>
    <row r="14" spans="2:11" ht="13.5" thickBot="1">
      <c r="B14" s="258"/>
      <c r="C14" s="259"/>
      <c r="D14" s="259"/>
      <c r="E14" s="259"/>
      <c r="F14" s="259"/>
      <c r="G14" s="259"/>
      <c r="H14" s="259"/>
      <c r="I14" s="259"/>
      <c r="J14" s="259"/>
      <c r="K14" s="260"/>
    </row>
    <row r="15" spans="2:11" ht="12.75">
      <c r="B15" s="249" t="s">
        <v>307</v>
      </c>
      <c r="C15" s="250"/>
      <c r="D15" s="250"/>
      <c r="E15" s="250"/>
      <c r="F15" s="250"/>
      <c r="G15" s="250"/>
      <c r="H15" s="250"/>
      <c r="I15" s="250"/>
      <c r="J15" s="250"/>
      <c r="K15" s="251"/>
    </row>
    <row r="16" spans="2:11" ht="36" customHeight="1" thickBot="1">
      <c r="B16" s="252"/>
      <c r="C16" s="253"/>
      <c r="D16" s="253"/>
      <c r="E16" s="253"/>
      <c r="F16" s="253"/>
      <c r="G16" s="253"/>
      <c r="H16" s="253"/>
      <c r="I16" s="253"/>
      <c r="J16" s="253"/>
      <c r="K16" s="254"/>
    </row>
  </sheetData>
  <sheetProtection/>
  <mergeCells count="7">
    <mergeCell ref="A11:K11"/>
    <mergeCell ref="B13:K14"/>
    <mergeCell ref="B15:K16"/>
    <mergeCell ref="A1:C1"/>
    <mergeCell ref="A3:B3"/>
    <mergeCell ref="A8:G8"/>
    <mergeCell ref="I8:J8"/>
  </mergeCells>
  <printOptions/>
  <pageMargins left="0.75" right="0.75" top="0.53" bottom="0.2" header="0.16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M60"/>
  <sheetViews>
    <sheetView zoomScalePageLayoutView="0" workbookViewId="0" topLeftCell="A1">
      <selection activeCell="O54" sqref="O54"/>
    </sheetView>
  </sheetViews>
  <sheetFormatPr defaultColWidth="9.00390625" defaultRowHeight="12.75"/>
  <cols>
    <col min="1" max="1" width="4.00390625" style="0" customWidth="1"/>
    <col min="2" max="2" width="42.25390625" style="0" customWidth="1"/>
    <col min="3" max="4" width="11.125" style="0" customWidth="1"/>
    <col min="5" max="5" width="6.375" style="0" customWidth="1"/>
    <col min="6" max="6" width="6.625" style="0" customWidth="1"/>
    <col min="7" max="7" width="12.125" style="0" customWidth="1"/>
    <col min="8" max="8" width="11.625" style="0" customWidth="1"/>
    <col min="9" max="9" width="8.125" style="0" customWidth="1"/>
    <col min="11" max="11" width="11.625" style="0" customWidth="1"/>
  </cols>
  <sheetData>
    <row r="1" spans="1:3" s="1" customFormat="1" ht="12.75">
      <c r="A1" s="264" t="s">
        <v>182</v>
      </c>
      <c r="B1" s="264"/>
      <c r="C1" s="264"/>
    </row>
    <row r="3" spans="1:7" ht="13.5" customHeight="1">
      <c r="A3" s="265" t="s">
        <v>143</v>
      </c>
      <c r="B3" s="265"/>
      <c r="C3" s="265"/>
      <c r="D3" s="1"/>
      <c r="G3" t="s">
        <v>2</v>
      </c>
    </row>
    <row r="4" ht="19.5" customHeight="1">
      <c r="B4" s="25"/>
    </row>
    <row r="5" spans="1:11" ht="69" customHeight="1">
      <c r="A5" s="26" t="s">
        <v>3</v>
      </c>
      <c r="B5" s="26" t="s">
        <v>17</v>
      </c>
      <c r="C5" s="24" t="s">
        <v>73</v>
      </c>
      <c r="D5" s="48" t="s">
        <v>305</v>
      </c>
      <c r="E5" s="24" t="s">
        <v>16</v>
      </c>
      <c r="F5" s="24" t="s">
        <v>4</v>
      </c>
      <c r="G5" s="76" t="s">
        <v>168</v>
      </c>
      <c r="H5" s="24" t="s">
        <v>15</v>
      </c>
      <c r="I5" s="24" t="s">
        <v>125</v>
      </c>
      <c r="J5" s="88" t="s">
        <v>210</v>
      </c>
      <c r="K5" s="24" t="s">
        <v>14</v>
      </c>
    </row>
    <row r="6" spans="1:11" ht="12.75">
      <c r="A6" s="5"/>
      <c r="B6" s="162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55</v>
      </c>
    </row>
    <row r="7" spans="1:11" s="130" customFormat="1" ht="19.5" customHeight="1">
      <c r="A7" s="220">
        <v>1</v>
      </c>
      <c r="B7" s="186" t="s">
        <v>319</v>
      </c>
      <c r="C7" s="169"/>
      <c r="D7" s="170"/>
      <c r="E7" s="188" t="s">
        <v>285</v>
      </c>
      <c r="F7" s="171">
        <v>3000</v>
      </c>
      <c r="G7" s="168"/>
      <c r="H7" s="168">
        <f aca="true" t="shared" si="0" ref="H7:H49">F7*G7</f>
        <v>0</v>
      </c>
      <c r="I7" s="176"/>
      <c r="J7" s="168">
        <f aca="true" t="shared" si="1" ref="J7:J49">H7*I7</f>
        <v>0</v>
      </c>
      <c r="K7" s="168">
        <f aca="true" t="shared" si="2" ref="K7:K49">H7+J7</f>
        <v>0</v>
      </c>
    </row>
    <row r="8" spans="1:11" ht="19.5" customHeight="1">
      <c r="A8" s="161">
        <v>2</v>
      </c>
      <c r="B8" s="164" t="s">
        <v>265</v>
      </c>
      <c r="C8" s="165"/>
      <c r="D8" s="166"/>
      <c r="E8" s="187" t="s">
        <v>284</v>
      </c>
      <c r="F8" s="167">
        <v>3</v>
      </c>
      <c r="G8" s="163"/>
      <c r="H8" s="163">
        <f t="shared" si="0"/>
        <v>0</v>
      </c>
      <c r="I8" s="176"/>
      <c r="J8" s="163">
        <f t="shared" si="1"/>
        <v>0</v>
      </c>
      <c r="K8" s="163">
        <f t="shared" si="2"/>
        <v>0</v>
      </c>
    </row>
    <row r="9" spans="1:11" ht="19.5" customHeight="1">
      <c r="A9" s="220">
        <v>3</v>
      </c>
      <c r="B9" s="164" t="s">
        <v>266</v>
      </c>
      <c r="C9" s="165"/>
      <c r="D9" s="166"/>
      <c r="E9" s="187" t="s">
        <v>285</v>
      </c>
      <c r="F9" s="167">
        <v>5000</v>
      </c>
      <c r="G9" s="168"/>
      <c r="H9" s="168">
        <f>F9*G9</f>
        <v>0</v>
      </c>
      <c r="I9" s="176"/>
      <c r="J9" s="168">
        <f>H9*I9</f>
        <v>0</v>
      </c>
      <c r="K9" s="168">
        <f>H9+J9</f>
        <v>0</v>
      </c>
    </row>
    <row r="10" spans="1:11" ht="19.5" customHeight="1">
      <c r="A10" s="161">
        <v>4</v>
      </c>
      <c r="B10" s="164" t="s">
        <v>320</v>
      </c>
      <c r="C10" s="169"/>
      <c r="D10" s="170"/>
      <c r="E10" s="188" t="s">
        <v>285</v>
      </c>
      <c r="F10" s="171">
        <v>3000</v>
      </c>
      <c r="G10" s="168"/>
      <c r="H10" s="163">
        <f t="shared" si="0"/>
        <v>0</v>
      </c>
      <c r="I10" s="176"/>
      <c r="J10" s="163">
        <f t="shared" si="1"/>
        <v>0</v>
      </c>
      <c r="K10" s="163">
        <f t="shared" si="2"/>
        <v>0</v>
      </c>
    </row>
    <row r="11" spans="1:11" ht="19.5" customHeight="1">
      <c r="A11" s="220">
        <v>5</v>
      </c>
      <c r="B11" s="164" t="s">
        <v>267</v>
      </c>
      <c r="C11" s="169"/>
      <c r="D11" s="170"/>
      <c r="E11" s="188" t="s">
        <v>284</v>
      </c>
      <c r="F11" s="171">
        <v>3</v>
      </c>
      <c r="G11" s="168"/>
      <c r="H11" s="163">
        <f t="shared" si="0"/>
        <v>0</v>
      </c>
      <c r="I11" s="176"/>
      <c r="J11" s="163">
        <f t="shared" si="1"/>
        <v>0</v>
      </c>
      <c r="K11" s="163">
        <f t="shared" si="2"/>
        <v>0</v>
      </c>
    </row>
    <row r="12" spans="1:11" ht="19.5" customHeight="1">
      <c r="A12" s="161">
        <v>6</v>
      </c>
      <c r="B12" s="164" t="s">
        <v>269</v>
      </c>
      <c r="C12" s="169"/>
      <c r="D12" s="170"/>
      <c r="E12" s="188" t="s">
        <v>285</v>
      </c>
      <c r="F12" s="171">
        <v>500</v>
      </c>
      <c r="G12" s="168"/>
      <c r="H12" s="163">
        <f t="shared" si="0"/>
        <v>0</v>
      </c>
      <c r="I12" s="176"/>
      <c r="J12" s="163">
        <f t="shared" si="1"/>
        <v>0</v>
      </c>
      <c r="K12" s="163">
        <f t="shared" si="2"/>
        <v>0</v>
      </c>
    </row>
    <row r="13" spans="1:11" ht="19.5" customHeight="1">
      <c r="A13" s="220">
        <v>7</v>
      </c>
      <c r="B13" s="164" t="s">
        <v>254</v>
      </c>
      <c r="C13" s="165"/>
      <c r="D13" s="166"/>
      <c r="E13" s="187" t="s">
        <v>284</v>
      </c>
      <c r="F13" s="167">
        <v>4</v>
      </c>
      <c r="G13" s="163"/>
      <c r="H13" s="163">
        <f t="shared" si="0"/>
        <v>0</v>
      </c>
      <c r="I13" s="176"/>
      <c r="J13" s="163">
        <f t="shared" si="1"/>
        <v>0</v>
      </c>
      <c r="K13" s="163">
        <f t="shared" si="2"/>
        <v>0</v>
      </c>
    </row>
    <row r="14" spans="1:11" ht="19.5" customHeight="1">
      <c r="A14" s="161">
        <v>8</v>
      </c>
      <c r="B14" s="186" t="s">
        <v>255</v>
      </c>
      <c r="C14" s="165"/>
      <c r="D14" s="166"/>
      <c r="E14" s="187" t="s">
        <v>285</v>
      </c>
      <c r="F14" s="167">
        <v>5000</v>
      </c>
      <c r="G14" s="168"/>
      <c r="H14" s="163">
        <f t="shared" si="0"/>
        <v>0</v>
      </c>
      <c r="I14" s="176"/>
      <c r="J14" s="163">
        <f t="shared" si="1"/>
        <v>0</v>
      </c>
      <c r="K14" s="163">
        <f t="shared" si="2"/>
        <v>0</v>
      </c>
    </row>
    <row r="15" spans="1:11" ht="19.5" customHeight="1">
      <c r="A15" s="220">
        <v>9</v>
      </c>
      <c r="B15" s="164" t="s">
        <v>283</v>
      </c>
      <c r="C15" s="169"/>
      <c r="D15" s="170"/>
      <c r="E15" s="188" t="s">
        <v>285</v>
      </c>
      <c r="F15" s="171">
        <v>1000</v>
      </c>
      <c r="G15" s="172"/>
      <c r="H15" s="163">
        <f t="shared" si="0"/>
        <v>0</v>
      </c>
      <c r="I15" s="176"/>
      <c r="J15" s="163">
        <f t="shared" si="1"/>
        <v>0</v>
      </c>
      <c r="K15" s="163">
        <f t="shared" si="2"/>
        <v>0</v>
      </c>
    </row>
    <row r="16" spans="1:11" ht="19.5" customHeight="1">
      <c r="A16" s="161">
        <v>10</v>
      </c>
      <c r="B16" s="164" t="s">
        <v>275</v>
      </c>
      <c r="C16" s="165"/>
      <c r="D16" s="166"/>
      <c r="E16" s="187" t="s">
        <v>286</v>
      </c>
      <c r="F16" s="171">
        <v>1000</v>
      </c>
      <c r="G16" s="163"/>
      <c r="H16" s="163">
        <f t="shared" si="0"/>
        <v>0</v>
      </c>
      <c r="I16" s="176"/>
      <c r="J16" s="163">
        <f t="shared" si="1"/>
        <v>0</v>
      </c>
      <c r="K16" s="163">
        <f t="shared" si="2"/>
        <v>0</v>
      </c>
    </row>
    <row r="17" spans="1:11" ht="27" customHeight="1">
      <c r="A17" s="220">
        <v>11</v>
      </c>
      <c r="B17" s="164" t="s">
        <v>277</v>
      </c>
      <c r="C17" s="165"/>
      <c r="D17" s="166"/>
      <c r="E17" s="187" t="s">
        <v>286</v>
      </c>
      <c r="F17" s="167">
        <v>100</v>
      </c>
      <c r="G17" s="163"/>
      <c r="H17" s="163">
        <f t="shared" si="0"/>
        <v>0</v>
      </c>
      <c r="I17" s="176"/>
      <c r="J17" s="163">
        <f t="shared" si="1"/>
        <v>0</v>
      </c>
      <c r="K17" s="163">
        <f t="shared" si="2"/>
        <v>0</v>
      </c>
    </row>
    <row r="18" spans="1:11" ht="19.5" customHeight="1">
      <c r="A18" s="161">
        <v>12</v>
      </c>
      <c r="B18" s="164" t="s">
        <v>260</v>
      </c>
      <c r="C18" s="165"/>
      <c r="D18" s="166"/>
      <c r="E18" s="187" t="s">
        <v>284</v>
      </c>
      <c r="F18" s="167">
        <v>3</v>
      </c>
      <c r="G18" s="163"/>
      <c r="H18" s="163">
        <f t="shared" si="0"/>
        <v>0</v>
      </c>
      <c r="I18" s="176"/>
      <c r="J18" s="163">
        <f t="shared" si="1"/>
        <v>0</v>
      </c>
      <c r="K18" s="163">
        <f t="shared" si="2"/>
        <v>0</v>
      </c>
    </row>
    <row r="19" spans="1:11" ht="19.5" customHeight="1">
      <c r="A19" s="220">
        <v>13</v>
      </c>
      <c r="B19" s="164" t="s">
        <v>260</v>
      </c>
      <c r="C19" s="165"/>
      <c r="D19" s="166"/>
      <c r="E19" s="188" t="s">
        <v>286</v>
      </c>
      <c r="F19" s="167">
        <v>500</v>
      </c>
      <c r="G19" s="117"/>
      <c r="H19" s="163">
        <f t="shared" si="0"/>
        <v>0</v>
      </c>
      <c r="I19" s="176"/>
      <c r="J19" s="163">
        <f t="shared" si="1"/>
        <v>0</v>
      </c>
      <c r="K19" s="163">
        <f t="shared" si="2"/>
        <v>0</v>
      </c>
    </row>
    <row r="20" spans="1:11" ht="19.5" customHeight="1">
      <c r="A20" s="161">
        <v>14</v>
      </c>
      <c r="B20" s="186" t="s">
        <v>273</v>
      </c>
      <c r="C20" s="169"/>
      <c r="D20" s="166"/>
      <c r="E20" s="187" t="s">
        <v>286</v>
      </c>
      <c r="F20" s="171">
        <v>300</v>
      </c>
      <c r="G20" s="163"/>
      <c r="H20" s="163">
        <f t="shared" si="0"/>
        <v>0</v>
      </c>
      <c r="I20" s="176"/>
      <c r="J20" s="163">
        <f t="shared" si="1"/>
        <v>0</v>
      </c>
      <c r="K20" s="163">
        <f t="shared" si="2"/>
        <v>0</v>
      </c>
    </row>
    <row r="21" spans="1:11" ht="19.5" customHeight="1">
      <c r="A21" s="220">
        <v>15</v>
      </c>
      <c r="B21" s="186" t="s">
        <v>274</v>
      </c>
      <c r="C21" s="185"/>
      <c r="D21" s="174"/>
      <c r="E21" s="189" t="s">
        <v>286</v>
      </c>
      <c r="F21" s="175">
        <v>200</v>
      </c>
      <c r="G21" s="163"/>
      <c r="H21" s="163">
        <f t="shared" si="0"/>
        <v>0</v>
      </c>
      <c r="I21" s="176"/>
      <c r="J21" s="163">
        <f t="shared" si="1"/>
        <v>0</v>
      </c>
      <c r="K21" s="163">
        <f t="shared" si="2"/>
        <v>0</v>
      </c>
    </row>
    <row r="22" spans="1:11" ht="19.5" customHeight="1">
      <c r="A22" s="161">
        <v>16</v>
      </c>
      <c r="B22" s="164" t="s">
        <v>256</v>
      </c>
      <c r="C22" s="173"/>
      <c r="D22" s="174"/>
      <c r="E22" s="189" t="s">
        <v>286</v>
      </c>
      <c r="F22" s="175">
        <v>700</v>
      </c>
      <c r="G22" s="163"/>
      <c r="H22" s="168">
        <f t="shared" si="0"/>
        <v>0</v>
      </c>
      <c r="I22" s="176"/>
      <c r="J22" s="168">
        <f t="shared" si="1"/>
        <v>0</v>
      </c>
      <c r="K22" s="168">
        <f t="shared" si="2"/>
        <v>0</v>
      </c>
    </row>
    <row r="23" spans="1:11" ht="19.5" customHeight="1">
      <c r="A23" s="220">
        <v>17</v>
      </c>
      <c r="B23" s="164" t="s">
        <v>288</v>
      </c>
      <c r="C23" s="165"/>
      <c r="D23" s="166"/>
      <c r="E23" s="187" t="s">
        <v>284</v>
      </c>
      <c r="F23" s="167">
        <v>2</v>
      </c>
      <c r="G23" s="163"/>
      <c r="H23" s="168">
        <f t="shared" si="0"/>
        <v>0</v>
      </c>
      <c r="I23" s="176"/>
      <c r="J23" s="168">
        <f t="shared" si="1"/>
        <v>0</v>
      </c>
      <c r="K23" s="168">
        <f t="shared" si="2"/>
        <v>0</v>
      </c>
    </row>
    <row r="24" spans="1:11" ht="19.5" customHeight="1">
      <c r="A24" s="161">
        <v>18</v>
      </c>
      <c r="B24" s="164" t="s">
        <v>276</v>
      </c>
      <c r="C24" s="165"/>
      <c r="D24" s="166"/>
      <c r="E24" s="187" t="s">
        <v>286</v>
      </c>
      <c r="F24" s="171">
        <v>600</v>
      </c>
      <c r="G24" s="163"/>
      <c r="H24" s="168">
        <f t="shared" si="0"/>
        <v>0</v>
      </c>
      <c r="I24" s="176"/>
      <c r="J24" s="168">
        <f t="shared" si="1"/>
        <v>0</v>
      </c>
      <c r="K24" s="168">
        <f t="shared" si="2"/>
        <v>0</v>
      </c>
    </row>
    <row r="25" spans="1:11" ht="19.5" customHeight="1">
      <c r="A25" s="220">
        <v>19</v>
      </c>
      <c r="B25" s="164" t="s">
        <v>257</v>
      </c>
      <c r="C25" s="165"/>
      <c r="D25" s="166"/>
      <c r="E25" s="187" t="s">
        <v>284</v>
      </c>
      <c r="F25" s="167">
        <v>2</v>
      </c>
      <c r="G25" s="163"/>
      <c r="H25" s="168">
        <f t="shared" si="0"/>
        <v>0</v>
      </c>
      <c r="I25" s="176"/>
      <c r="J25" s="168">
        <f t="shared" si="1"/>
        <v>0</v>
      </c>
      <c r="K25" s="168">
        <f t="shared" si="2"/>
        <v>0</v>
      </c>
    </row>
    <row r="26" spans="1:11" ht="19.5" customHeight="1">
      <c r="A26" s="161">
        <v>20</v>
      </c>
      <c r="B26" s="164" t="s">
        <v>271</v>
      </c>
      <c r="C26" s="165"/>
      <c r="D26" s="166"/>
      <c r="E26" s="187" t="s">
        <v>286</v>
      </c>
      <c r="F26" s="171">
        <v>600</v>
      </c>
      <c r="G26" s="163"/>
      <c r="H26" s="168">
        <f>F26*G26</f>
        <v>0</v>
      </c>
      <c r="I26" s="176"/>
      <c r="J26" s="168">
        <f>H26*I26</f>
        <v>0</v>
      </c>
      <c r="K26" s="168">
        <f>H26+J26</f>
        <v>0</v>
      </c>
    </row>
    <row r="27" spans="1:11" ht="19.5" customHeight="1">
      <c r="A27" s="220">
        <v>21</v>
      </c>
      <c r="B27" s="164" t="s">
        <v>272</v>
      </c>
      <c r="C27" s="165"/>
      <c r="D27" s="166"/>
      <c r="E27" s="187" t="s">
        <v>286</v>
      </c>
      <c r="F27" s="171">
        <v>600</v>
      </c>
      <c r="G27" s="163"/>
      <c r="H27" s="168">
        <f t="shared" si="0"/>
        <v>0</v>
      </c>
      <c r="I27" s="176"/>
      <c r="J27" s="168">
        <f t="shared" si="1"/>
        <v>0</v>
      </c>
      <c r="K27" s="168">
        <f t="shared" si="2"/>
        <v>0</v>
      </c>
    </row>
    <row r="28" spans="1:11" ht="19.5" customHeight="1">
      <c r="A28" s="161">
        <v>22</v>
      </c>
      <c r="B28" s="164" t="s">
        <v>44</v>
      </c>
      <c r="C28" s="165"/>
      <c r="D28" s="166"/>
      <c r="E28" s="187" t="s">
        <v>284</v>
      </c>
      <c r="F28" s="167">
        <v>1</v>
      </c>
      <c r="G28" s="163"/>
      <c r="H28" s="163">
        <f t="shared" si="0"/>
        <v>0</v>
      </c>
      <c r="I28" s="176"/>
      <c r="J28" s="163">
        <f t="shared" si="1"/>
        <v>0</v>
      </c>
      <c r="K28" s="163">
        <f t="shared" si="2"/>
        <v>0</v>
      </c>
    </row>
    <row r="29" spans="1:11" ht="19.5" customHeight="1">
      <c r="A29" s="220">
        <v>23</v>
      </c>
      <c r="B29" s="164" t="s">
        <v>44</v>
      </c>
      <c r="C29" s="165"/>
      <c r="D29" s="166"/>
      <c r="E29" s="187" t="s">
        <v>286</v>
      </c>
      <c r="F29" s="171">
        <v>400</v>
      </c>
      <c r="G29" s="163"/>
      <c r="H29" s="163">
        <f t="shared" si="0"/>
        <v>0</v>
      </c>
      <c r="I29" s="176"/>
      <c r="J29" s="163">
        <f t="shared" si="1"/>
        <v>0</v>
      </c>
      <c r="K29" s="163">
        <f t="shared" si="2"/>
        <v>0</v>
      </c>
    </row>
    <row r="30" spans="1:11" ht="19.5" customHeight="1">
      <c r="A30" s="161">
        <v>24</v>
      </c>
      <c r="B30" s="164" t="s">
        <v>262</v>
      </c>
      <c r="C30" s="165"/>
      <c r="D30" s="166"/>
      <c r="E30" s="187" t="s">
        <v>284</v>
      </c>
      <c r="F30" s="167">
        <v>1</v>
      </c>
      <c r="G30" s="163"/>
      <c r="H30" s="163">
        <f t="shared" si="0"/>
        <v>0</v>
      </c>
      <c r="I30" s="176"/>
      <c r="J30" s="163">
        <f t="shared" si="1"/>
        <v>0</v>
      </c>
      <c r="K30" s="163">
        <f t="shared" si="2"/>
        <v>0</v>
      </c>
    </row>
    <row r="31" spans="1:11" ht="19.5" customHeight="1">
      <c r="A31" s="220">
        <v>25</v>
      </c>
      <c r="B31" s="164" t="s">
        <v>262</v>
      </c>
      <c r="C31" s="165"/>
      <c r="D31" s="166"/>
      <c r="E31" s="187" t="s">
        <v>286</v>
      </c>
      <c r="F31" s="167">
        <v>300</v>
      </c>
      <c r="G31" s="168"/>
      <c r="H31" s="163">
        <f t="shared" si="0"/>
        <v>0</v>
      </c>
      <c r="I31" s="176"/>
      <c r="J31" s="163">
        <f t="shared" si="1"/>
        <v>0</v>
      </c>
      <c r="K31" s="163">
        <f t="shared" si="2"/>
        <v>0</v>
      </c>
    </row>
    <row r="32" spans="1:11" ht="16.5" customHeight="1">
      <c r="A32" s="161">
        <v>26</v>
      </c>
      <c r="B32" s="164" t="s">
        <v>278</v>
      </c>
      <c r="C32" s="169"/>
      <c r="D32" s="166"/>
      <c r="E32" s="188" t="s">
        <v>286</v>
      </c>
      <c r="F32" s="167">
        <v>1000</v>
      </c>
      <c r="G32" s="117"/>
      <c r="H32" s="163">
        <f t="shared" si="0"/>
        <v>0</v>
      </c>
      <c r="I32" s="176"/>
      <c r="J32" s="163">
        <f t="shared" si="1"/>
        <v>0</v>
      </c>
      <c r="K32" s="163">
        <f t="shared" si="2"/>
        <v>0</v>
      </c>
    </row>
    <row r="33" spans="1:11" ht="19.5" customHeight="1">
      <c r="A33" s="220">
        <v>27</v>
      </c>
      <c r="B33" s="164" t="s">
        <v>258</v>
      </c>
      <c r="C33" s="165"/>
      <c r="D33" s="166"/>
      <c r="E33" s="187" t="s">
        <v>284</v>
      </c>
      <c r="F33" s="167">
        <v>1.5</v>
      </c>
      <c r="G33" s="163"/>
      <c r="H33" s="163">
        <f t="shared" si="0"/>
        <v>0</v>
      </c>
      <c r="I33" s="176"/>
      <c r="J33" s="163">
        <f t="shared" si="1"/>
        <v>0</v>
      </c>
      <c r="K33" s="163">
        <f t="shared" si="2"/>
        <v>0</v>
      </c>
    </row>
    <row r="34" spans="1:11" ht="19.5" customHeight="1">
      <c r="A34" s="161">
        <v>28</v>
      </c>
      <c r="B34" s="164" t="s">
        <v>259</v>
      </c>
      <c r="C34" s="165"/>
      <c r="D34" s="166"/>
      <c r="E34" s="187" t="s">
        <v>284</v>
      </c>
      <c r="F34" s="167">
        <v>0.5</v>
      </c>
      <c r="G34" s="163"/>
      <c r="H34" s="163">
        <f t="shared" si="0"/>
        <v>0</v>
      </c>
      <c r="I34" s="176"/>
      <c r="J34" s="163">
        <f t="shared" si="1"/>
        <v>0</v>
      </c>
      <c r="K34" s="163">
        <f t="shared" si="2"/>
        <v>0</v>
      </c>
    </row>
    <row r="35" spans="1:11" ht="18" customHeight="1">
      <c r="A35" s="220">
        <v>29</v>
      </c>
      <c r="B35" s="164" t="s">
        <v>261</v>
      </c>
      <c r="C35" s="165"/>
      <c r="D35" s="166"/>
      <c r="E35" s="187" t="s">
        <v>286</v>
      </c>
      <c r="F35" s="171">
        <v>1000</v>
      </c>
      <c r="G35" s="163"/>
      <c r="H35" s="163">
        <f t="shared" si="0"/>
        <v>0</v>
      </c>
      <c r="I35" s="176"/>
      <c r="J35" s="163">
        <f t="shared" si="1"/>
        <v>0</v>
      </c>
      <c r="K35" s="163">
        <f t="shared" si="2"/>
        <v>0</v>
      </c>
    </row>
    <row r="36" spans="1:11" ht="15.75" customHeight="1">
      <c r="A36" s="161">
        <v>30</v>
      </c>
      <c r="B36" s="164" t="s">
        <v>289</v>
      </c>
      <c r="C36" s="165"/>
      <c r="D36" s="166"/>
      <c r="E36" s="187" t="s">
        <v>284</v>
      </c>
      <c r="F36" s="167">
        <v>2</v>
      </c>
      <c r="G36" s="163"/>
      <c r="H36" s="163">
        <f t="shared" si="0"/>
        <v>0</v>
      </c>
      <c r="I36" s="176"/>
      <c r="J36" s="163">
        <f t="shared" si="1"/>
        <v>0</v>
      </c>
      <c r="K36" s="163">
        <f t="shared" si="2"/>
        <v>0</v>
      </c>
    </row>
    <row r="37" spans="1:11" ht="15.75" customHeight="1">
      <c r="A37" s="220">
        <v>31</v>
      </c>
      <c r="B37" s="164" t="s">
        <v>279</v>
      </c>
      <c r="C37" s="165"/>
      <c r="D37" s="166"/>
      <c r="E37" s="187" t="s">
        <v>286</v>
      </c>
      <c r="F37" s="171">
        <v>200</v>
      </c>
      <c r="G37" s="163"/>
      <c r="H37" s="163">
        <f t="shared" si="0"/>
        <v>0</v>
      </c>
      <c r="I37" s="176"/>
      <c r="J37" s="163">
        <f t="shared" si="1"/>
        <v>0</v>
      </c>
      <c r="K37" s="163">
        <f t="shared" si="2"/>
        <v>0</v>
      </c>
    </row>
    <row r="38" spans="1:11" ht="27.75" customHeight="1">
      <c r="A38" s="161">
        <v>32</v>
      </c>
      <c r="B38" s="164" t="s">
        <v>280</v>
      </c>
      <c r="C38" s="165"/>
      <c r="D38" s="166"/>
      <c r="E38" s="187" t="s">
        <v>286</v>
      </c>
      <c r="F38" s="167">
        <v>200</v>
      </c>
      <c r="G38" s="163"/>
      <c r="H38" s="163">
        <f t="shared" si="0"/>
        <v>0</v>
      </c>
      <c r="I38" s="176"/>
      <c r="J38" s="163">
        <f t="shared" si="1"/>
        <v>0</v>
      </c>
      <c r="K38" s="163">
        <f t="shared" si="2"/>
        <v>0</v>
      </c>
    </row>
    <row r="39" spans="1:11" ht="18.75" customHeight="1">
      <c r="A39" s="220">
        <v>33</v>
      </c>
      <c r="B39" s="164" t="s">
        <v>281</v>
      </c>
      <c r="C39" s="165"/>
      <c r="D39" s="166"/>
      <c r="E39" s="187" t="s">
        <v>286</v>
      </c>
      <c r="F39" s="171">
        <v>100</v>
      </c>
      <c r="G39" s="163"/>
      <c r="H39" s="163">
        <f t="shared" si="0"/>
        <v>0</v>
      </c>
      <c r="I39" s="176"/>
      <c r="J39" s="163">
        <f t="shared" si="1"/>
        <v>0</v>
      </c>
      <c r="K39" s="163">
        <f t="shared" si="2"/>
        <v>0</v>
      </c>
    </row>
    <row r="40" spans="1:11" ht="15.75" customHeight="1">
      <c r="A40" s="161">
        <v>34</v>
      </c>
      <c r="B40" s="164" t="s">
        <v>263</v>
      </c>
      <c r="C40" s="165"/>
      <c r="D40" s="166"/>
      <c r="E40" s="187" t="s">
        <v>284</v>
      </c>
      <c r="F40" s="167">
        <v>1</v>
      </c>
      <c r="G40" s="163"/>
      <c r="H40" s="163">
        <f t="shared" si="0"/>
        <v>0</v>
      </c>
      <c r="I40" s="176"/>
      <c r="J40" s="163">
        <f t="shared" si="1"/>
        <v>0</v>
      </c>
      <c r="K40" s="163">
        <f t="shared" si="2"/>
        <v>0</v>
      </c>
    </row>
    <row r="41" spans="1:11" ht="27" customHeight="1">
      <c r="A41" s="220">
        <v>35</v>
      </c>
      <c r="B41" s="164" t="s">
        <v>282</v>
      </c>
      <c r="C41" s="165"/>
      <c r="D41" s="166"/>
      <c r="E41" s="187" t="s">
        <v>286</v>
      </c>
      <c r="F41" s="167">
        <v>400</v>
      </c>
      <c r="G41" s="163"/>
      <c r="H41" s="163">
        <f t="shared" si="0"/>
        <v>0</v>
      </c>
      <c r="I41" s="176"/>
      <c r="J41" s="163">
        <f t="shared" si="1"/>
        <v>0</v>
      </c>
      <c r="K41" s="163">
        <f t="shared" si="2"/>
        <v>0</v>
      </c>
    </row>
    <row r="42" spans="1:11" ht="15.75" customHeight="1">
      <c r="A42" s="161">
        <v>36</v>
      </c>
      <c r="B42" s="164" t="s">
        <v>290</v>
      </c>
      <c r="C42" s="177"/>
      <c r="D42" s="178"/>
      <c r="E42" s="190" t="s">
        <v>284</v>
      </c>
      <c r="F42" s="179">
        <v>1</v>
      </c>
      <c r="G42" s="180"/>
      <c r="H42" s="163">
        <f t="shared" si="0"/>
        <v>0</v>
      </c>
      <c r="I42" s="176"/>
      <c r="J42" s="163">
        <f t="shared" si="1"/>
        <v>0</v>
      </c>
      <c r="K42" s="163">
        <f t="shared" si="2"/>
        <v>0</v>
      </c>
    </row>
    <row r="43" spans="1:11" ht="19.5" customHeight="1">
      <c r="A43" s="220">
        <v>37</v>
      </c>
      <c r="B43" s="164" t="s">
        <v>264</v>
      </c>
      <c r="C43" s="177"/>
      <c r="D43" s="178"/>
      <c r="E43" s="190" t="s">
        <v>286</v>
      </c>
      <c r="F43" s="179">
        <v>100</v>
      </c>
      <c r="G43" s="181"/>
      <c r="H43" s="163">
        <f t="shared" si="0"/>
        <v>0</v>
      </c>
      <c r="I43" s="176"/>
      <c r="J43" s="163">
        <f t="shared" si="1"/>
        <v>0</v>
      </c>
      <c r="K43" s="163">
        <f t="shared" si="2"/>
        <v>0</v>
      </c>
    </row>
    <row r="44" spans="1:11" ht="19.5" customHeight="1">
      <c r="A44" s="161">
        <v>38</v>
      </c>
      <c r="B44" s="164" t="s">
        <v>268</v>
      </c>
      <c r="C44" s="182"/>
      <c r="D44" s="183"/>
      <c r="E44" s="191" t="s">
        <v>284</v>
      </c>
      <c r="F44" s="184">
        <v>1</v>
      </c>
      <c r="G44" s="181"/>
      <c r="H44" s="163">
        <f t="shared" si="0"/>
        <v>0</v>
      </c>
      <c r="I44" s="176"/>
      <c r="J44" s="163">
        <f t="shared" si="1"/>
        <v>0</v>
      </c>
      <c r="K44" s="163">
        <f t="shared" si="2"/>
        <v>0</v>
      </c>
    </row>
    <row r="45" spans="1:13" s="2" customFormat="1" ht="21" customHeight="1">
      <c r="A45" s="220">
        <v>39</v>
      </c>
      <c r="B45" s="164" t="s">
        <v>268</v>
      </c>
      <c r="C45" s="165"/>
      <c r="D45" s="166"/>
      <c r="E45" s="188" t="s">
        <v>286</v>
      </c>
      <c r="F45" s="171">
        <v>400</v>
      </c>
      <c r="G45" s="117"/>
      <c r="H45" s="163">
        <f t="shared" si="0"/>
        <v>0</v>
      </c>
      <c r="I45" s="176"/>
      <c r="J45" s="163">
        <f t="shared" si="1"/>
        <v>0</v>
      </c>
      <c r="K45" s="163">
        <f t="shared" si="2"/>
        <v>0</v>
      </c>
      <c r="L45" s="4"/>
      <c r="M45" s="4"/>
    </row>
    <row r="46" spans="1:11" s="4" customFormat="1" ht="27.75" customHeight="1">
      <c r="A46" s="161">
        <v>40</v>
      </c>
      <c r="B46" s="164" t="s">
        <v>291</v>
      </c>
      <c r="C46" s="169"/>
      <c r="D46" s="166"/>
      <c r="E46" s="187" t="s">
        <v>287</v>
      </c>
      <c r="F46" s="167">
        <v>450</v>
      </c>
      <c r="G46" s="163"/>
      <c r="H46" s="163">
        <f t="shared" si="0"/>
        <v>0</v>
      </c>
      <c r="I46" s="176"/>
      <c r="J46" s="163">
        <f t="shared" si="1"/>
        <v>0</v>
      </c>
      <c r="K46" s="163">
        <f t="shared" si="2"/>
        <v>0</v>
      </c>
    </row>
    <row r="47" spans="1:11" s="4" customFormat="1" ht="19.5" customHeight="1">
      <c r="A47" s="220">
        <v>41</v>
      </c>
      <c r="B47" s="164" t="s">
        <v>270</v>
      </c>
      <c r="C47" s="169"/>
      <c r="D47" s="170"/>
      <c r="E47" s="188" t="s">
        <v>285</v>
      </c>
      <c r="F47" s="171">
        <v>500</v>
      </c>
      <c r="G47" s="168"/>
      <c r="H47" s="168">
        <f t="shared" si="0"/>
        <v>0</v>
      </c>
      <c r="I47" s="176"/>
      <c r="J47" s="168">
        <f>H47*I47</f>
        <v>0</v>
      </c>
      <c r="K47" s="168">
        <f>H47+J47</f>
        <v>0</v>
      </c>
    </row>
    <row r="48" spans="1:11" s="4" customFormat="1" ht="22.5" customHeight="1">
      <c r="A48" s="161">
        <v>42</v>
      </c>
      <c r="B48" s="164" t="s">
        <v>321</v>
      </c>
      <c r="C48" s="169"/>
      <c r="D48" s="170"/>
      <c r="E48" s="188" t="s">
        <v>285</v>
      </c>
      <c r="F48" s="171">
        <v>1000</v>
      </c>
      <c r="G48" s="168"/>
      <c r="H48" s="168">
        <f t="shared" si="0"/>
        <v>0</v>
      </c>
      <c r="I48" s="176"/>
      <c r="J48" s="168">
        <f>H48*I48</f>
        <v>0</v>
      </c>
      <c r="K48" s="168">
        <f>H48+J48</f>
        <v>0</v>
      </c>
    </row>
    <row r="49" spans="1:11" s="4" customFormat="1" ht="21.75" customHeight="1">
      <c r="A49" s="220">
        <v>43</v>
      </c>
      <c r="B49" s="164" t="s">
        <v>63</v>
      </c>
      <c r="C49" s="169"/>
      <c r="D49" s="170"/>
      <c r="E49" s="188" t="s">
        <v>284</v>
      </c>
      <c r="F49" s="171">
        <v>0.5</v>
      </c>
      <c r="G49" s="168"/>
      <c r="H49" s="168">
        <f t="shared" si="0"/>
        <v>0</v>
      </c>
      <c r="I49" s="176"/>
      <c r="J49" s="168">
        <f t="shared" si="1"/>
        <v>0</v>
      </c>
      <c r="K49" s="168">
        <f t="shared" si="2"/>
        <v>0</v>
      </c>
    </row>
    <row r="50" spans="1:11" ht="23.25" customHeight="1" thickBot="1">
      <c r="A50" s="286" t="s">
        <v>8</v>
      </c>
      <c r="B50" s="287"/>
      <c r="C50" s="287"/>
      <c r="D50" s="287"/>
      <c r="E50" s="287"/>
      <c r="F50" s="287"/>
      <c r="G50" s="288"/>
      <c r="H50" s="104">
        <f>SUM(H7:H49)</f>
        <v>0</v>
      </c>
      <c r="I50" s="4"/>
      <c r="J50" s="4"/>
      <c r="K50" s="104">
        <f>SUM(K7:K49)</f>
        <v>0</v>
      </c>
    </row>
    <row r="51" spans="1:11" ht="12.75">
      <c r="A51" s="285"/>
      <c r="B51" s="285"/>
      <c r="C51" s="285"/>
      <c r="D51" s="285"/>
      <c r="E51" s="285"/>
      <c r="F51" s="285"/>
      <c r="G51" s="285"/>
      <c r="H51" s="54"/>
      <c r="I51" s="4"/>
      <c r="J51" s="4"/>
      <c r="K51" s="55" t="s">
        <v>2</v>
      </c>
    </row>
    <row r="52" spans="1:11" ht="12.75">
      <c r="A52" s="34"/>
      <c r="B52" s="219" t="s">
        <v>308</v>
      </c>
      <c r="C52" s="35"/>
      <c r="D52" s="35"/>
      <c r="E52" s="36"/>
      <c r="F52" s="37"/>
      <c r="G52" s="38"/>
      <c r="H52" s="39"/>
      <c r="I52" s="40"/>
      <c r="J52" s="39"/>
      <c r="K52" s="39"/>
    </row>
    <row r="53" spans="1:11" ht="12.75">
      <c r="A53" s="34"/>
      <c r="B53" s="35"/>
      <c r="C53" s="35"/>
      <c r="D53" s="35"/>
      <c r="E53" s="36"/>
      <c r="F53" s="37"/>
      <c r="G53" s="38"/>
      <c r="H53" s="39"/>
      <c r="I53" s="40"/>
      <c r="J53" s="39"/>
      <c r="K53" s="39"/>
    </row>
    <row r="54" spans="1:11" ht="177.75" customHeight="1">
      <c r="A54" s="284" t="s">
        <v>322</v>
      </c>
      <c r="B54" s="284"/>
      <c r="C54" s="284"/>
      <c r="D54" s="284"/>
      <c r="E54" s="284"/>
      <c r="F54" s="284"/>
      <c r="G54" s="284"/>
      <c r="H54" s="284"/>
      <c r="I54" s="284"/>
      <c r="J54" s="284"/>
      <c r="K54" s="284"/>
    </row>
    <row r="55" spans="1:11" ht="12.75">
      <c r="A55" s="34"/>
      <c r="B55" s="35"/>
      <c r="C55" s="35"/>
      <c r="D55" s="35"/>
      <c r="E55" s="36"/>
      <c r="F55" s="37"/>
      <c r="G55" s="38"/>
      <c r="H55" s="39"/>
      <c r="I55" s="40"/>
      <c r="J55" s="39"/>
      <c r="K55" s="39"/>
    </row>
    <row r="56" ht="13.5" thickBot="1"/>
    <row r="57" spans="2:11" ht="12.75">
      <c r="B57" s="255" t="s">
        <v>208</v>
      </c>
      <c r="C57" s="256"/>
      <c r="D57" s="256"/>
      <c r="E57" s="256"/>
      <c r="F57" s="256"/>
      <c r="G57" s="256"/>
      <c r="H57" s="256"/>
      <c r="I57" s="256"/>
      <c r="J57" s="256"/>
      <c r="K57" s="257"/>
    </row>
    <row r="58" spans="2:11" ht="13.5" thickBot="1">
      <c r="B58" s="258"/>
      <c r="C58" s="259"/>
      <c r="D58" s="259"/>
      <c r="E58" s="259"/>
      <c r="F58" s="259"/>
      <c r="G58" s="259"/>
      <c r="H58" s="259"/>
      <c r="I58" s="259"/>
      <c r="J58" s="259"/>
      <c r="K58" s="260"/>
    </row>
    <row r="59" spans="2:11" ht="12.75" customHeight="1">
      <c r="B59" s="249" t="s">
        <v>306</v>
      </c>
      <c r="C59" s="250"/>
      <c r="D59" s="250"/>
      <c r="E59" s="250"/>
      <c r="F59" s="250"/>
      <c r="G59" s="250"/>
      <c r="H59" s="250"/>
      <c r="I59" s="250"/>
      <c r="J59" s="250"/>
      <c r="K59" s="251"/>
    </row>
    <row r="60" spans="2:11" ht="28.5" customHeight="1" thickBot="1">
      <c r="B60" s="252"/>
      <c r="C60" s="253"/>
      <c r="D60" s="253"/>
      <c r="E60" s="253"/>
      <c r="F60" s="253"/>
      <c r="G60" s="253"/>
      <c r="H60" s="253"/>
      <c r="I60" s="253"/>
      <c r="J60" s="253"/>
      <c r="K60" s="254"/>
    </row>
  </sheetData>
  <sheetProtection/>
  <mergeCells count="7">
    <mergeCell ref="A54:K54"/>
    <mergeCell ref="B57:K58"/>
    <mergeCell ref="B59:K60"/>
    <mergeCell ref="A1:C1"/>
    <mergeCell ref="A3:C3"/>
    <mergeCell ref="A51:G51"/>
    <mergeCell ref="A50:G50"/>
  </mergeCells>
  <printOptions horizontalCentered="1"/>
  <pageMargins left="0.18" right="0.1968503937007874" top="0.93" bottom="0.16" header="0.23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98"/>
  <sheetViews>
    <sheetView zoomScalePageLayoutView="0" workbookViewId="0" topLeftCell="A61">
      <selection activeCell="F102" sqref="F102"/>
    </sheetView>
  </sheetViews>
  <sheetFormatPr defaultColWidth="9.00390625" defaultRowHeight="12.75"/>
  <cols>
    <col min="1" max="1" width="4.00390625" style="130" customWidth="1"/>
    <col min="2" max="2" width="38.25390625" style="0" customWidth="1"/>
    <col min="3" max="4" width="11.25390625" style="0" customWidth="1"/>
    <col min="5" max="5" width="12.25390625" style="130" customWidth="1"/>
    <col min="6" max="6" width="5.125" style="0" customWidth="1"/>
    <col min="7" max="7" width="11.375" style="0" customWidth="1"/>
    <col min="8" max="8" width="11.625" style="0" customWidth="1"/>
    <col min="9" max="9" width="6.625" style="0" customWidth="1"/>
    <col min="10" max="10" width="10.25390625" style="0" customWidth="1"/>
    <col min="11" max="11" width="12.75390625" style="0" customWidth="1"/>
  </cols>
  <sheetData>
    <row r="1" spans="1:5" s="1" customFormat="1" ht="12.75">
      <c r="A1" s="264" t="s">
        <v>182</v>
      </c>
      <c r="B1" s="264"/>
      <c r="C1" s="264"/>
      <c r="E1" s="126"/>
    </row>
    <row r="2" spans="1:8" ht="12.75">
      <c r="A2" s="126"/>
      <c r="B2" s="1" t="s">
        <v>2</v>
      </c>
      <c r="C2" s="1"/>
      <c r="D2" s="1"/>
      <c r="H2" t="s">
        <v>2</v>
      </c>
    </row>
    <row r="3" spans="1:4" ht="13.5" customHeight="1">
      <c r="A3" s="127" t="s">
        <v>142</v>
      </c>
      <c r="B3" s="74"/>
      <c r="C3" s="74"/>
      <c r="D3" s="1"/>
    </row>
    <row r="5" spans="1:11" ht="70.5" customHeight="1">
      <c r="A5" s="75" t="s">
        <v>3</v>
      </c>
      <c r="B5" s="75" t="s">
        <v>17</v>
      </c>
      <c r="C5" s="76" t="s">
        <v>73</v>
      </c>
      <c r="D5" s="77" t="s">
        <v>305</v>
      </c>
      <c r="E5" s="76" t="s">
        <v>16</v>
      </c>
      <c r="F5" s="76" t="s">
        <v>4</v>
      </c>
      <c r="G5" s="76" t="s">
        <v>172</v>
      </c>
      <c r="H5" s="76" t="s">
        <v>15</v>
      </c>
      <c r="I5" s="76" t="s">
        <v>6</v>
      </c>
      <c r="J5" s="88" t="s">
        <v>210</v>
      </c>
      <c r="K5" s="76" t="s">
        <v>14</v>
      </c>
    </row>
    <row r="6" spans="1:11" ht="12.75">
      <c r="A6" s="128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55</v>
      </c>
    </row>
    <row r="7" spans="1:11" ht="12.75">
      <c r="A7" s="129">
        <v>1</v>
      </c>
      <c r="B7" s="116" t="s">
        <v>79</v>
      </c>
      <c r="C7" s="116"/>
      <c r="D7" s="116"/>
      <c r="E7" s="217" t="s">
        <v>46</v>
      </c>
      <c r="F7" s="194">
        <v>7</v>
      </c>
      <c r="G7" s="117"/>
      <c r="H7" s="118">
        <f aca="true" t="shared" si="0" ref="H7:H39">F7*G7</f>
        <v>0</v>
      </c>
      <c r="I7" s="119"/>
      <c r="J7" s="118">
        <f aca="true" t="shared" si="1" ref="J7:J39">H7*I7</f>
        <v>0</v>
      </c>
      <c r="K7" s="118">
        <f aca="true" t="shared" si="2" ref="K7:K39">H7+J7</f>
        <v>0</v>
      </c>
    </row>
    <row r="8" spans="1:11" ht="12.75">
      <c r="A8" s="129">
        <v>2</v>
      </c>
      <c r="B8" s="116" t="s">
        <v>80</v>
      </c>
      <c r="C8" s="116"/>
      <c r="D8" s="116"/>
      <c r="E8" s="217" t="s">
        <v>46</v>
      </c>
      <c r="F8" s="194">
        <v>5</v>
      </c>
      <c r="G8" s="117"/>
      <c r="H8" s="118">
        <f t="shared" si="0"/>
        <v>0</v>
      </c>
      <c r="I8" s="119"/>
      <c r="J8" s="118">
        <f t="shared" si="1"/>
        <v>0</v>
      </c>
      <c r="K8" s="118">
        <f t="shared" si="2"/>
        <v>0</v>
      </c>
    </row>
    <row r="9" spans="1:11" s="130" customFormat="1" ht="12.75">
      <c r="A9" s="129">
        <v>3</v>
      </c>
      <c r="B9" s="129" t="s">
        <v>309</v>
      </c>
      <c r="C9" s="129"/>
      <c r="D9" s="129"/>
      <c r="E9" s="217" t="s">
        <v>46</v>
      </c>
      <c r="F9" s="195">
        <v>5</v>
      </c>
      <c r="G9" s="172"/>
      <c r="H9" s="160">
        <f>F9*G9</f>
        <v>0</v>
      </c>
      <c r="I9" s="237"/>
      <c r="J9" s="160">
        <f>H9*I9</f>
        <v>0</v>
      </c>
      <c r="K9" s="160">
        <f>H9+J9</f>
        <v>0</v>
      </c>
    </row>
    <row r="10" spans="1:11" ht="12.75">
      <c r="A10" s="129">
        <v>4</v>
      </c>
      <c r="B10" s="116" t="s">
        <v>81</v>
      </c>
      <c r="C10" s="116"/>
      <c r="D10" s="116"/>
      <c r="E10" s="217" t="s">
        <v>46</v>
      </c>
      <c r="F10" s="195">
        <v>15</v>
      </c>
      <c r="G10" s="117"/>
      <c r="H10" s="118">
        <f t="shared" si="0"/>
        <v>0</v>
      </c>
      <c r="I10" s="119"/>
      <c r="J10" s="118">
        <f t="shared" si="1"/>
        <v>0</v>
      </c>
      <c r="K10" s="118">
        <f t="shared" si="2"/>
        <v>0</v>
      </c>
    </row>
    <row r="11" spans="1:11" ht="12.75">
      <c r="A11" s="129">
        <v>5</v>
      </c>
      <c r="B11" s="116" t="s">
        <v>82</v>
      </c>
      <c r="C11" s="116"/>
      <c r="D11" s="116"/>
      <c r="E11" s="217" t="s">
        <v>46</v>
      </c>
      <c r="F11" s="195">
        <v>15</v>
      </c>
      <c r="G11" s="117"/>
      <c r="H11" s="118">
        <f t="shared" si="0"/>
        <v>0</v>
      </c>
      <c r="I11" s="119"/>
      <c r="J11" s="118">
        <f t="shared" si="1"/>
        <v>0</v>
      </c>
      <c r="K11" s="118">
        <f t="shared" si="2"/>
        <v>0</v>
      </c>
    </row>
    <row r="12" spans="1:11" ht="12.75">
      <c r="A12" s="129">
        <v>6</v>
      </c>
      <c r="B12" s="116" t="s">
        <v>83</v>
      </c>
      <c r="C12" s="116"/>
      <c r="D12" s="116"/>
      <c r="E12" s="217" t="s">
        <v>46</v>
      </c>
      <c r="F12" s="195">
        <v>5</v>
      </c>
      <c r="G12" s="117"/>
      <c r="H12" s="118">
        <f t="shared" si="0"/>
        <v>0</v>
      </c>
      <c r="I12" s="119"/>
      <c r="J12" s="118">
        <f t="shared" si="1"/>
        <v>0</v>
      </c>
      <c r="K12" s="118">
        <f t="shared" si="2"/>
        <v>0</v>
      </c>
    </row>
    <row r="13" spans="1:11" ht="12.75">
      <c r="A13" s="129">
        <v>7</v>
      </c>
      <c r="B13" s="116" t="s">
        <v>84</v>
      </c>
      <c r="C13" s="116"/>
      <c r="D13" s="116"/>
      <c r="E13" s="217" t="s">
        <v>46</v>
      </c>
      <c r="F13" s="195">
        <v>7</v>
      </c>
      <c r="G13" s="117"/>
      <c r="H13" s="118">
        <f t="shared" si="0"/>
        <v>0</v>
      </c>
      <c r="I13" s="119"/>
      <c r="J13" s="118">
        <f t="shared" si="1"/>
        <v>0</v>
      </c>
      <c r="K13" s="118">
        <f t="shared" si="2"/>
        <v>0</v>
      </c>
    </row>
    <row r="14" spans="1:11" ht="12.75">
      <c r="A14" s="129">
        <v>8</v>
      </c>
      <c r="B14" s="116" t="s">
        <v>47</v>
      </c>
      <c r="C14" s="116"/>
      <c r="D14" s="116"/>
      <c r="E14" s="217" t="s">
        <v>46</v>
      </c>
      <c r="F14" s="195">
        <v>5</v>
      </c>
      <c r="G14" s="117"/>
      <c r="H14" s="118">
        <f t="shared" si="0"/>
        <v>0</v>
      </c>
      <c r="I14" s="119"/>
      <c r="J14" s="118">
        <f t="shared" si="1"/>
        <v>0</v>
      </c>
      <c r="K14" s="118">
        <f t="shared" si="2"/>
        <v>0</v>
      </c>
    </row>
    <row r="15" spans="1:11" ht="12.75">
      <c r="A15" s="129">
        <v>9</v>
      </c>
      <c r="B15" s="129" t="s">
        <v>184</v>
      </c>
      <c r="C15" s="116"/>
      <c r="D15" s="116"/>
      <c r="E15" s="217" t="s">
        <v>46</v>
      </c>
      <c r="F15" s="195">
        <v>7</v>
      </c>
      <c r="G15" s="117"/>
      <c r="H15" s="118">
        <f t="shared" si="0"/>
        <v>0</v>
      </c>
      <c r="I15" s="119"/>
      <c r="J15" s="118">
        <f t="shared" si="1"/>
        <v>0</v>
      </c>
      <c r="K15" s="118">
        <f t="shared" si="2"/>
        <v>0</v>
      </c>
    </row>
    <row r="16" spans="1:11" ht="13.5" customHeight="1">
      <c r="A16" s="129">
        <v>10</v>
      </c>
      <c r="B16" s="120" t="s">
        <v>146</v>
      </c>
      <c r="C16" s="120"/>
      <c r="D16" s="120"/>
      <c r="E16" s="217" t="s">
        <v>46</v>
      </c>
      <c r="F16" s="195">
        <v>15</v>
      </c>
      <c r="G16" s="117"/>
      <c r="H16" s="118">
        <f t="shared" si="0"/>
        <v>0</v>
      </c>
      <c r="I16" s="119"/>
      <c r="J16" s="118">
        <f t="shared" si="1"/>
        <v>0</v>
      </c>
      <c r="K16" s="118">
        <f t="shared" si="2"/>
        <v>0</v>
      </c>
    </row>
    <row r="17" spans="1:11" ht="13.5" customHeight="1">
      <c r="A17" s="129">
        <v>11</v>
      </c>
      <c r="B17" s="121" t="s">
        <v>185</v>
      </c>
      <c r="C17" s="120"/>
      <c r="D17" s="120"/>
      <c r="E17" s="217" t="s">
        <v>46</v>
      </c>
      <c r="F17" s="195">
        <v>7</v>
      </c>
      <c r="G17" s="117"/>
      <c r="H17" s="118">
        <f t="shared" si="0"/>
        <v>0</v>
      </c>
      <c r="I17" s="119"/>
      <c r="J17" s="118">
        <f t="shared" si="1"/>
        <v>0</v>
      </c>
      <c r="K17" s="118">
        <f t="shared" si="2"/>
        <v>0</v>
      </c>
    </row>
    <row r="18" spans="1:11" ht="12.75">
      <c r="A18" s="129">
        <v>12</v>
      </c>
      <c r="B18" s="120" t="s">
        <v>91</v>
      </c>
      <c r="C18" s="120"/>
      <c r="D18" s="120"/>
      <c r="E18" s="217" t="s">
        <v>46</v>
      </c>
      <c r="F18" s="195">
        <v>5</v>
      </c>
      <c r="G18" s="117"/>
      <c r="H18" s="118">
        <f t="shared" si="0"/>
        <v>0</v>
      </c>
      <c r="I18" s="119"/>
      <c r="J18" s="118">
        <f t="shared" si="1"/>
        <v>0</v>
      </c>
      <c r="K18" s="118">
        <f t="shared" si="2"/>
        <v>0</v>
      </c>
    </row>
    <row r="19" spans="1:11" ht="12.75">
      <c r="A19" s="129">
        <v>13</v>
      </c>
      <c r="B19" s="120" t="s">
        <v>48</v>
      </c>
      <c r="C19" s="120"/>
      <c r="D19" s="120"/>
      <c r="E19" s="217" t="s">
        <v>171</v>
      </c>
      <c r="F19" s="195">
        <v>15</v>
      </c>
      <c r="G19" s="117"/>
      <c r="H19" s="118">
        <f t="shared" si="0"/>
        <v>0</v>
      </c>
      <c r="I19" s="119"/>
      <c r="J19" s="118">
        <f t="shared" si="1"/>
        <v>0</v>
      </c>
      <c r="K19" s="118">
        <f t="shared" si="2"/>
        <v>0</v>
      </c>
    </row>
    <row r="20" spans="1:11" ht="12.75">
      <c r="A20" s="129">
        <v>14</v>
      </c>
      <c r="B20" s="116" t="s">
        <v>87</v>
      </c>
      <c r="C20" s="116"/>
      <c r="D20" s="116"/>
      <c r="E20" s="217" t="s">
        <v>46</v>
      </c>
      <c r="F20" s="195">
        <v>15</v>
      </c>
      <c r="G20" s="117"/>
      <c r="H20" s="118">
        <f t="shared" si="0"/>
        <v>0</v>
      </c>
      <c r="I20" s="119"/>
      <c r="J20" s="118">
        <f t="shared" si="1"/>
        <v>0</v>
      </c>
      <c r="K20" s="118">
        <f t="shared" si="2"/>
        <v>0</v>
      </c>
    </row>
    <row r="21" spans="1:11" ht="12.75">
      <c r="A21" s="129">
        <v>15</v>
      </c>
      <c r="B21" s="120" t="s">
        <v>85</v>
      </c>
      <c r="C21" s="120"/>
      <c r="D21" s="120"/>
      <c r="E21" s="217" t="s">
        <v>46</v>
      </c>
      <c r="F21" s="195">
        <v>5</v>
      </c>
      <c r="G21" s="117"/>
      <c r="H21" s="118">
        <f t="shared" si="0"/>
        <v>0</v>
      </c>
      <c r="I21" s="119"/>
      <c r="J21" s="118">
        <f t="shared" si="1"/>
        <v>0</v>
      </c>
      <c r="K21" s="118">
        <f t="shared" si="2"/>
        <v>0</v>
      </c>
    </row>
    <row r="22" spans="1:11" ht="12.75">
      <c r="A22" s="129">
        <v>16</v>
      </c>
      <c r="B22" s="120" t="s">
        <v>86</v>
      </c>
      <c r="C22" s="120"/>
      <c r="D22" s="120"/>
      <c r="E22" s="217" t="s">
        <v>46</v>
      </c>
      <c r="F22" s="195">
        <v>15</v>
      </c>
      <c r="G22" s="117"/>
      <c r="H22" s="118">
        <f t="shared" si="0"/>
        <v>0</v>
      </c>
      <c r="I22" s="119"/>
      <c r="J22" s="118">
        <f t="shared" si="1"/>
        <v>0</v>
      </c>
      <c r="K22" s="118">
        <f t="shared" si="2"/>
        <v>0</v>
      </c>
    </row>
    <row r="23" spans="1:11" ht="12.75">
      <c r="A23" s="129">
        <v>17</v>
      </c>
      <c r="B23" s="121" t="s">
        <v>186</v>
      </c>
      <c r="C23" s="120"/>
      <c r="D23" s="120"/>
      <c r="E23" s="217" t="s">
        <v>46</v>
      </c>
      <c r="F23" s="195">
        <v>7</v>
      </c>
      <c r="G23" s="117"/>
      <c r="H23" s="118">
        <f t="shared" si="0"/>
        <v>0</v>
      </c>
      <c r="I23" s="119"/>
      <c r="J23" s="118">
        <f t="shared" si="1"/>
        <v>0</v>
      </c>
      <c r="K23" s="118">
        <f t="shared" si="2"/>
        <v>0</v>
      </c>
    </row>
    <row r="24" spans="1:11" ht="12.75">
      <c r="A24" s="129">
        <v>18</v>
      </c>
      <c r="B24" s="121" t="s">
        <v>206</v>
      </c>
      <c r="C24" s="120"/>
      <c r="D24" s="120"/>
      <c r="E24" s="217" t="s">
        <v>46</v>
      </c>
      <c r="F24" s="195">
        <v>7</v>
      </c>
      <c r="G24" s="117"/>
      <c r="H24" s="118">
        <f t="shared" si="0"/>
        <v>0</v>
      </c>
      <c r="I24" s="119"/>
      <c r="J24" s="118">
        <f t="shared" si="1"/>
        <v>0</v>
      </c>
      <c r="K24" s="118">
        <f t="shared" si="2"/>
        <v>0</v>
      </c>
    </row>
    <row r="25" spans="1:11" ht="11.25" customHeight="1">
      <c r="A25" s="129">
        <v>19</v>
      </c>
      <c r="B25" s="120" t="s">
        <v>144</v>
      </c>
      <c r="C25" s="120"/>
      <c r="D25" s="120"/>
      <c r="E25" s="217" t="s">
        <v>46</v>
      </c>
      <c r="F25" s="195">
        <v>15</v>
      </c>
      <c r="G25" s="117"/>
      <c r="H25" s="118">
        <f t="shared" si="0"/>
        <v>0</v>
      </c>
      <c r="I25" s="119"/>
      <c r="J25" s="118">
        <f t="shared" si="1"/>
        <v>0</v>
      </c>
      <c r="K25" s="118">
        <f t="shared" si="2"/>
        <v>0</v>
      </c>
    </row>
    <row r="26" spans="1:11" ht="12.75">
      <c r="A26" s="129">
        <v>20</v>
      </c>
      <c r="B26" s="120" t="s">
        <v>145</v>
      </c>
      <c r="C26" s="116"/>
      <c r="D26" s="116"/>
      <c r="E26" s="217" t="s">
        <v>46</v>
      </c>
      <c r="F26" s="195">
        <v>15</v>
      </c>
      <c r="G26" s="117"/>
      <c r="H26" s="118">
        <f t="shared" si="0"/>
        <v>0</v>
      </c>
      <c r="I26" s="119"/>
      <c r="J26" s="118">
        <f t="shared" si="1"/>
        <v>0</v>
      </c>
      <c r="K26" s="118">
        <f t="shared" si="2"/>
        <v>0</v>
      </c>
    </row>
    <row r="27" spans="1:11" ht="12.75">
      <c r="A27" s="129">
        <v>21</v>
      </c>
      <c r="B27" s="120" t="s">
        <v>88</v>
      </c>
      <c r="C27" s="120"/>
      <c r="D27" s="120"/>
      <c r="E27" s="217" t="s">
        <v>46</v>
      </c>
      <c r="F27" s="195">
        <v>15</v>
      </c>
      <c r="G27" s="117"/>
      <c r="H27" s="118">
        <f t="shared" si="0"/>
        <v>0</v>
      </c>
      <c r="I27" s="119"/>
      <c r="J27" s="118">
        <f t="shared" si="1"/>
        <v>0</v>
      </c>
      <c r="K27" s="118">
        <f t="shared" si="2"/>
        <v>0</v>
      </c>
    </row>
    <row r="28" spans="1:11" ht="12.75">
      <c r="A28" s="129">
        <v>22</v>
      </c>
      <c r="B28" s="120" t="s">
        <v>89</v>
      </c>
      <c r="C28" s="120"/>
      <c r="D28" s="120" t="s">
        <v>2</v>
      </c>
      <c r="E28" s="217" t="s">
        <v>46</v>
      </c>
      <c r="F28" s="195">
        <v>5</v>
      </c>
      <c r="G28" s="117"/>
      <c r="H28" s="118">
        <f t="shared" si="0"/>
        <v>0</v>
      </c>
      <c r="I28" s="119"/>
      <c r="J28" s="118">
        <f t="shared" si="1"/>
        <v>0</v>
      </c>
      <c r="K28" s="118">
        <f t="shared" si="2"/>
        <v>0</v>
      </c>
    </row>
    <row r="29" spans="1:11" ht="12.75">
      <c r="A29" s="129">
        <v>23</v>
      </c>
      <c r="B29" s="120" t="s">
        <v>90</v>
      </c>
      <c r="C29" s="120"/>
      <c r="D29" s="120"/>
      <c r="E29" s="217" t="s">
        <v>46</v>
      </c>
      <c r="F29" s="195">
        <v>15</v>
      </c>
      <c r="G29" s="117"/>
      <c r="H29" s="118">
        <f t="shared" si="0"/>
        <v>0</v>
      </c>
      <c r="I29" s="119"/>
      <c r="J29" s="118">
        <f t="shared" si="1"/>
        <v>0</v>
      </c>
      <c r="K29" s="118">
        <f t="shared" si="2"/>
        <v>0</v>
      </c>
    </row>
    <row r="30" spans="1:11" ht="12.75">
      <c r="A30" s="129">
        <v>24</v>
      </c>
      <c r="B30" s="120" t="s">
        <v>147</v>
      </c>
      <c r="C30" s="120"/>
      <c r="D30" s="120"/>
      <c r="E30" s="217" t="s">
        <v>46</v>
      </c>
      <c r="F30" s="195">
        <v>7</v>
      </c>
      <c r="G30" s="117"/>
      <c r="H30" s="118">
        <f t="shared" si="0"/>
        <v>0</v>
      </c>
      <c r="I30" s="119"/>
      <c r="J30" s="118">
        <f t="shared" si="1"/>
        <v>0</v>
      </c>
      <c r="K30" s="118">
        <f t="shared" si="2"/>
        <v>0</v>
      </c>
    </row>
    <row r="31" spans="1:11" ht="12.75">
      <c r="A31" s="129">
        <v>25</v>
      </c>
      <c r="B31" s="120" t="s">
        <v>93</v>
      </c>
      <c r="C31" s="120"/>
      <c r="D31" s="120"/>
      <c r="E31" s="217" t="s">
        <v>46</v>
      </c>
      <c r="F31" s="195">
        <v>5</v>
      </c>
      <c r="G31" s="117"/>
      <c r="H31" s="118">
        <f t="shared" si="0"/>
        <v>0</v>
      </c>
      <c r="I31" s="119"/>
      <c r="J31" s="118">
        <f t="shared" si="1"/>
        <v>0</v>
      </c>
      <c r="K31" s="118">
        <f t="shared" si="2"/>
        <v>0</v>
      </c>
    </row>
    <row r="32" spans="1:11" ht="12.75">
      <c r="A32" s="129">
        <v>26</v>
      </c>
      <c r="B32" s="120" t="s">
        <v>92</v>
      </c>
      <c r="C32" s="120"/>
      <c r="D32" s="120"/>
      <c r="E32" s="217" t="s">
        <v>46</v>
      </c>
      <c r="F32" s="195">
        <v>15</v>
      </c>
      <c r="G32" s="117"/>
      <c r="H32" s="118">
        <f t="shared" si="0"/>
        <v>0</v>
      </c>
      <c r="I32" s="119"/>
      <c r="J32" s="118">
        <f t="shared" si="1"/>
        <v>0</v>
      </c>
      <c r="K32" s="118">
        <f t="shared" si="2"/>
        <v>0</v>
      </c>
    </row>
    <row r="33" spans="1:11" ht="12.75">
      <c r="A33" s="129">
        <v>27</v>
      </c>
      <c r="B33" s="121" t="s">
        <v>214</v>
      </c>
      <c r="C33" s="120"/>
      <c r="D33" s="120"/>
      <c r="E33" s="218" t="s">
        <v>78</v>
      </c>
      <c r="F33" s="195">
        <v>100</v>
      </c>
      <c r="G33" s="117"/>
      <c r="H33" s="118">
        <f t="shared" si="0"/>
        <v>0</v>
      </c>
      <c r="I33" s="119"/>
      <c r="J33" s="118">
        <f t="shared" si="1"/>
        <v>0</v>
      </c>
      <c r="K33" s="118">
        <f t="shared" si="2"/>
        <v>0</v>
      </c>
    </row>
    <row r="34" spans="1:11" ht="12.75">
      <c r="A34" s="129">
        <v>28</v>
      </c>
      <c r="B34" s="120" t="s">
        <v>97</v>
      </c>
      <c r="C34" s="120"/>
      <c r="D34" s="120"/>
      <c r="E34" s="217" t="s">
        <v>46</v>
      </c>
      <c r="F34" s="195">
        <v>5</v>
      </c>
      <c r="G34" s="117"/>
      <c r="H34" s="118">
        <f t="shared" si="0"/>
        <v>0</v>
      </c>
      <c r="I34" s="119"/>
      <c r="J34" s="118">
        <f t="shared" si="1"/>
        <v>0</v>
      </c>
      <c r="K34" s="118">
        <f t="shared" si="2"/>
        <v>0</v>
      </c>
    </row>
    <row r="35" spans="1:11" ht="12.75">
      <c r="A35" s="129">
        <v>29</v>
      </c>
      <c r="B35" s="121" t="s">
        <v>169</v>
      </c>
      <c r="C35" s="120"/>
      <c r="D35" s="120"/>
      <c r="E35" s="218" t="s">
        <v>183</v>
      </c>
      <c r="F35" s="195">
        <v>7</v>
      </c>
      <c r="G35" s="117"/>
      <c r="H35" s="118">
        <f t="shared" si="0"/>
        <v>0</v>
      </c>
      <c r="I35" s="119"/>
      <c r="J35" s="118">
        <f t="shared" si="1"/>
        <v>0</v>
      </c>
      <c r="K35" s="118">
        <f t="shared" si="2"/>
        <v>0</v>
      </c>
    </row>
    <row r="36" spans="1:11" ht="12.75">
      <c r="A36" s="129">
        <v>30</v>
      </c>
      <c r="B36" s="120" t="s">
        <v>98</v>
      </c>
      <c r="C36" s="120"/>
      <c r="D36" s="120"/>
      <c r="E36" s="217" t="s">
        <v>46</v>
      </c>
      <c r="F36" s="195">
        <v>7</v>
      </c>
      <c r="G36" s="117"/>
      <c r="H36" s="118">
        <f t="shared" si="0"/>
        <v>0</v>
      </c>
      <c r="I36" s="119"/>
      <c r="J36" s="118">
        <f t="shared" si="1"/>
        <v>0</v>
      </c>
      <c r="K36" s="118">
        <f t="shared" si="2"/>
        <v>0</v>
      </c>
    </row>
    <row r="37" spans="1:11" ht="12.75">
      <c r="A37" s="129">
        <v>31</v>
      </c>
      <c r="B37" s="120" t="s">
        <v>94</v>
      </c>
      <c r="C37" s="120"/>
      <c r="D37" s="120"/>
      <c r="E37" s="217" t="s">
        <v>46</v>
      </c>
      <c r="F37" s="195">
        <v>7</v>
      </c>
      <c r="G37" s="117"/>
      <c r="H37" s="118">
        <f t="shared" si="0"/>
        <v>0</v>
      </c>
      <c r="I37" s="119"/>
      <c r="J37" s="118">
        <f t="shared" si="1"/>
        <v>0</v>
      </c>
      <c r="K37" s="118">
        <f t="shared" si="2"/>
        <v>0</v>
      </c>
    </row>
    <row r="38" spans="1:11" ht="12.75">
      <c r="A38" s="129">
        <v>32</v>
      </c>
      <c r="B38" s="120" t="s">
        <v>95</v>
      </c>
      <c r="C38" s="120"/>
      <c r="D38" s="120"/>
      <c r="E38" s="217" t="s">
        <v>46</v>
      </c>
      <c r="F38" s="195">
        <v>5</v>
      </c>
      <c r="G38" s="117"/>
      <c r="H38" s="118">
        <f t="shared" si="0"/>
        <v>0</v>
      </c>
      <c r="I38" s="119"/>
      <c r="J38" s="118">
        <f t="shared" si="1"/>
        <v>0</v>
      </c>
      <c r="K38" s="118">
        <f t="shared" si="2"/>
        <v>0</v>
      </c>
    </row>
    <row r="39" spans="1:11" ht="12.75">
      <c r="A39" s="129">
        <v>33</v>
      </c>
      <c r="B39" s="120" t="s">
        <v>96</v>
      </c>
      <c r="C39" s="120"/>
      <c r="D39" s="120"/>
      <c r="E39" s="217" t="s">
        <v>46</v>
      </c>
      <c r="F39" s="195">
        <v>7</v>
      </c>
      <c r="G39" s="117"/>
      <c r="H39" s="118">
        <f t="shared" si="0"/>
        <v>0</v>
      </c>
      <c r="I39" s="119"/>
      <c r="J39" s="118">
        <f t="shared" si="1"/>
        <v>0</v>
      </c>
      <c r="K39" s="118">
        <f t="shared" si="2"/>
        <v>0</v>
      </c>
    </row>
    <row r="40" spans="1:11" ht="12.75">
      <c r="A40" s="129">
        <v>34</v>
      </c>
      <c r="B40" s="120" t="s">
        <v>148</v>
      </c>
      <c r="C40" s="120"/>
      <c r="D40" s="120"/>
      <c r="E40" s="217" t="s">
        <v>46</v>
      </c>
      <c r="F40" s="195">
        <v>7</v>
      </c>
      <c r="G40" s="117"/>
      <c r="H40" s="118">
        <f aca="true" t="shared" si="3" ref="H40:H71">F40*G40</f>
        <v>0</v>
      </c>
      <c r="I40" s="119"/>
      <c r="J40" s="118">
        <f aca="true" t="shared" si="4" ref="J40:J71">H40*I40</f>
        <v>0</v>
      </c>
      <c r="K40" s="118">
        <f aca="true" t="shared" si="5" ref="K40:K71">H40+J40</f>
        <v>0</v>
      </c>
    </row>
    <row r="41" spans="1:11" ht="12.75">
      <c r="A41" s="129">
        <v>35</v>
      </c>
      <c r="B41" s="120" t="s">
        <v>49</v>
      </c>
      <c r="C41" s="120"/>
      <c r="D41" s="120"/>
      <c r="E41" s="217" t="s">
        <v>46</v>
      </c>
      <c r="F41" s="195">
        <v>7</v>
      </c>
      <c r="G41" s="117"/>
      <c r="H41" s="118">
        <f t="shared" si="3"/>
        <v>0</v>
      </c>
      <c r="I41" s="119"/>
      <c r="J41" s="118">
        <f t="shared" si="4"/>
        <v>0</v>
      </c>
      <c r="K41" s="118">
        <f t="shared" si="5"/>
        <v>0</v>
      </c>
    </row>
    <row r="42" spans="1:11" ht="12.75">
      <c r="A42" s="129">
        <v>36</v>
      </c>
      <c r="B42" s="120" t="s">
        <v>149</v>
      </c>
      <c r="C42" s="120"/>
      <c r="D42" s="120"/>
      <c r="E42" s="217" t="s">
        <v>46</v>
      </c>
      <c r="F42" s="195">
        <v>15</v>
      </c>
      <c r="G42" s="117"/>
      <c r="H42" s="118">
        <f t="shared" si="3"/>
        <v>0</v>
      </c>
      <c r="I42" s="119"/>
      <c r="J42" s="118">
        <f t="shared" si="4"/>
        <v>0</v>
      </c>
      <c r="K42" s="118">
        <f t="shared" si="5"/>
        <v>0</v>
      </c>
    </row>
    <row r="43" spans="1:11" ht="12.75">
      <c r="A43" s="129">
        <v>37</v>
      </c>
      <c r="B43" s="120" t="s">
        <v>193</v>
      </c>
      <c r="C43" s="120"/>
      <c r="D43" s="120"/>
      <c r="E43" s="217" t="s">
        <v>46</v>
      </c>
      <c r="F43" s="196">
        <v>20</v>
      </c>
      <c r="G43" s="125"/>
      <c r="H43" s="118">
        <f t="shared" si="3"/>
        <v>0</v>
      </c>
      <c r="I43" s="119"/>
      <c r="J43" s="118">
        <f t="shared" si="4"/>
        <v>0</v>
      </c>
      <c r="K43" s="118">
        <f t="shared" si="5"/>
        <v>0</v>
      </c>
    </row>
    <row r="44" spans="1:11" ht="12.75">
      <c r="A44" s="129">
        <v>38</v>
      </c>
      <c r="B44" s="121" t="s">
        <v>64</v>
      </c>
      <c r="C44" s="120"/>
      <c r="D44" s="120"/>
      <c r="E44" s="217" t="s">
        <v>46</v>
      </c>
      <c r="F44" s="195">
        <v>2</v>
      </c>
      <c r="G44" s="125"/>
      <c r="H44" s="118">
        <f t="shared" si="3"/>
        <v>0</v>
      </c>
      <c r="I44" s="119"/>
      <c r="J44" s="118">
        <f t="shared" si="4"/>
        <v>0</v>
      </c>
      <c r="K44" s="118">
        <f t="shared" si="5"/>
        <v>0</v>
      </c>
    </row>
    <row r="45" spans="1:11" ht="12.75">
      <c r="A45" s="129">
        <v>39</v>
      </c>
      <c r="B45" s="121" t="s">
        <v>61</v>
      </c>
      <c r="C45" s="120"/>
      <c r="D45" s="120"/>
      <c r="E45" s="217" t="s">
        <v>46</v>
      </c>
      <c r="F45" s="195">
        <v>2</v>
      </c>
      <c r="G45" s="125"/>
      <c r="H45" s="118">
        <f t="shared" si="3"/>
        <v>0</v>
      </c>
      <c r="I45" s="119"/>
      <c r="J45" s="118">
        <f t="shared" si="4"/>
        <v>0</v>
      </c>
      <c r="K45" s="118">
        <f t="shared" si="5"/>
        <v>0</v>
      </c>
    </row>
    <row r="46" spans="1:11" ht="24">
      <c r="A46" s="129">
        <v>40</v>
      </c>
      <c r="B46" s="121" t="s">
        <v>53</v>
      </c>
      <c r="C46" s="120"/>
      <c r="D46" s="120"/>
      <c r="E46" s="217" t="s">
        <v>46</v>
      </c>
      <c r="F46" s="195">
        <v>3</v>
      </c>
      <c r="G46" s="125"/>
      <c r="H46" s="118">
        <f t="shared" si="3"/>
        <v>0</v>
      </c>
      <c r="I46" s="119"/>
      <c r="J46" s="118">
        <f t="shared" si="4"/>
        <v>0</v>
      </c>
      <c r="K46" s="118">
        <f t="shared" si="5"/>
        <v>0</v>
      </c>
    </row>
    <row r="47" spans="1:11" ht="26.25" customHeight="1">
      <c r="A47" s="129">
        <v>41</v>
      </c>
      <c r="B47" s="121" t="s">
        <v>293</v>
      </c>
      <c r="C47" s="120"/>
      <c r="D47" s="120"/>
      <c r="E47" s="217" t="s">
        <v>46</v>
      </c>
      <c r="F47" s="195">
        <v>6</v>
      </c>
      <c r="G47" s="125"/>
      <c r="H47" s="118">
        <f t="shared" si="3"/>
        <v>0</v>
      </c>
      <c r="I47" s="119"/>
      <c r="J47" s="118">
        <f t="shared" si="4"/>
        <v>0</v>
      </c>
      <c r="K47" s="118">
        <f t="shared" si="5"/>
        <v>0</v>
      </c>
    </row>
    <row r="48" spans="1:11" ht="12.75">
      <c r="A48" s="129">
        <v>42</v>
      </c>
      <c r="B48" s="121" t="s">
        <v>52</v>
      </c>
      <c r="C48" s="120"/>
      <c r="D48" s="120"/>
      <c r="E48" s="217" t="s">
        <v>46</v>
      </c>
      <c r="F48" s="195">
        <v>5</v>
      </c>
      <c r="G48" s="125"/>
      <c r="H48" s="118">
        <f t="shared" si="3"/>
        <v>0</v>
      </c>
      <c r="I48" s="119"/>
      <c r="J48" s="118">
        <f t="shared" si="4"/>
        <v>0</v>
      </c>
      <c r="K48" s="118">
        <f t="shared" si="5"/>
        <v>0</v>
      </c>
    </row>
    <row r="49" spans="1:11" ht="17.25" customHeight="1">
      <c r="A49" s="129">
        <v>43</v>
      </c>
      <c r="B49" s="121" t="s">
        <v>51</v>
      </c>
      <c r="C49" s="120"/>
      <c r="D49" s="120"/>
      <c r="E49" s="217" t="s">
        <v>46</v>
      </c>
      <c r="F49" s="195">
        <v>3</v>
      </c>
      <c r="G49" s="125"/>
      <c r="H49" s="118">
        <f t="shared" si="3"/>
        <v>0</v>
      </c>
      <c r="I49" s="119"/>
      <c r="J49" s="118">
        <f t="shared" si="4"/>
        <v>0</v>
      </c>
      <c r="K49" s="118">
        <f t="shared" si="5"/>
        <v>0</v>
      </c>
    </row>
    <row r="50" spans="1:11" ht="24">
      <c r="A50" s="129">
        <v>44</v>
      </c>
      <c r="B50" s="121" t="s">
        <v>196</v>
      </c>
      <c r="C50" s="120"/>
      <c r="D50" s="120"/>
      <c r="E50" s="217" t="s">
        <v>46</v>
      </c>
      <c r="F50" s="195">
        <v>7</v>
      </c>
      <c r="G50" s="125"/>
      <c r="H50" s="118">
        <f t="shared" si="3"/>
        <v>0</v>
      </c>
      <c r="I50" s="119"/>
      <c r="J50" s="118">
        <f t="shared" si="4"/>
        <v>0</v>
      </c>
      <c r="K50" s="118">
        <f t="shared" si="5"/>
        <v>0</v>
      </c>
    </row>
    <row r="51" spans="1:11" s="130" customFormat="1" ht="12.75">
      <c r="A51" s="129">
        <v>45</v>
      </c>
      <c r="B51" s="121" t="s">
        <v>292</v>
      </c>
      <c r="C51" s="121"/>
      <c r="D51" s="121"/>
      <c r="E51" s="217" t="s">
        <v>46</v>
      </c>
      <c r="F51" s="195">
        <v>2</v>
      </c>
      <c r="G51" s="193"/>
      <c r="H51" s="160">
        <f>F51*G51</f>
        <v>0</v>
      </c>
      <c r="I51" s="119"/>
      <c r="J51" s="160">
        <f>H51*I51</f>
        <v>0</v>
      </c>
      <c r="K51" s="160">
        <f>H51+J51</f>
        <v>0</v>
      </c>
    </row>
    <row r="52" spans="1:11" ht="12.75">
      <c r="A52" s="129">
        <v>46</v>
      </c>
      <c r="B52" s="121" t="s">
        <v>294</v>
      </c>
      <c r="C52" s="120"/>
      <c r="D52" s="120"/>
      <c r="E52" s="218" t="s">
        <v>170</v>
      </c>
      <c r="F52" s="195">
        <v>7</v>
      </c>
      <c r="G52" s="125"/>
      <c r="H52" s="118">
        <f t="shared" si="3"/>
        <v>0</v>
      </c>
      <c r="I52" s="119"/>
      <c r="J52" s="118">
        <f t="shared" si="4"/>
        <v>0</v>
      </c>
      <c r="K52" s="118">
        <f t="shared" si="5"/>
        <v>0</v>
      </c>
    </row>
    <row r="53" spans="1:11" ht="12.75">
      <c r="A53" s="129">
        <v>47</v>
      </c>
      <c r="B53" s="120" t="s">
        <v>150</v>
      </c>
      <c r="C53" s="120"/>
      <c r="D53" s="120"/>
      <c r="E53" s="217" t="s">
        <v>46</v>
      </c>
      <c r="F53" s="195">
        <v>5</v>
      </c>
      <c r="G53" s="125"/>
      <c r="H53" s="118">
        <f t="shared" si="3"/>
        <v>0</v>
      </c>
      <c r="I53" s="119"/>
      <c r="J53" s="118">
        <f t="shared" si="4"/>
        <v>0</v>
      </c>
      <c r="K53" s="118">
        <f t="shared" si="5"/>
        <v>0</v>
      </c>
    </row>
    <row r="54" spans="1:11" ht="12.75">
      <c r="A54" s="129">
        <v>48</v>
      </c>
      <c r="B54" s="120" t="s">
        <v>99</v>
      </c>
      <c r="C54" s="120"/>
      <c r="D54" s="120"/>
      <c r="E54" s="217" t="s">
        <v>46</v>
      </c>
      <c r="F54" s="195">
        <v>5</v>
      </c>
      <c r="G54" s="125"/>
      <c r="H54" s="118">
        <f t="shared" si="3"/>
        <v>0</v>
      </c>
      <c r="I54" s="119"/>
      <c r="J54" s="118">
        <f t="shared" si="4"/>
        <v>0</v>
      </c>
      <c r="K54" s="118">
        <f t="shared" si="5"/>
        <v>0</v>
      </c>
    </row>
    <row r="55" spans="1:11" ht="12.75">
      <c r="A55" s="129">
        <v>49</v>
      </c>
      <c r="B55" s="120" t="s">
        <v>60</v>
      </c>
      <c r="C55" s="120"/>
      <c r="D55" s="120"/>
      <c r="E55" s="217" t="s">
        <v>46</v>
      </c>
      <c r="F55" s="195">
        <v>2</v>
      </c>
      <c r="G55" s="125"/>
      <c r="H55" s="118">
        <f t="shared" si="3"/>
        <v>0</v>
      </c>
      <c r="I55" s="119"/>
      <c r="J55" s="118">
        <f t="shared" si="4"/>
        <v>0</v>
      </c>
      <c r="K55" s="118">
        <f t="shared" si="5"/>
        <v>0</v>
      </c>
    </row>
    <row r="56" spans="1:11" ht="12.75">
      <c r="A56" s="129">
        <v>50</v>
      </c>
      <c r="B56" s="120" t="s">
        <v>151</v>
      </c>
      <c r="C56" s="120"/>
      <c r="D56" s="120"/>
      <c r="E56" s="217" t="s">
        <v>46</v>
      </c>
      <c r="F56" s="195">
        <v>5</v>
      </c>
      <c r="G56" s="125"/>
      <c r="H56" s="118">
        <f t="shared" si="3"/>
        <v>0</v>
      </c>
      <c r="I56" s="119"/>
      <c r="J56" s="118">
        <f t="shared" si="4"/>
        <v>0</v>
      </c>
      <c r="K56" s="118">
        <f t="shared" si="5"/>
        <v>0</v>
      </c>
    </row>
    <row r="57" spans="1:11" ht="12.75">
      <c r="A57" s="129">
        <v>51</v>
      </c>
      <c r="B57" s="120" t="s">
        <v>50</v>
      </c>
      <c r="C57" s="120"/>
      <c r="D57" s="120"/>
      <c r="E57" s="217" t="s">
        <v>46</v>
      </c>
      <c r="F57" s="195">
        <v>7</v>
      </c>
      <c r="G57" s="125"/>
      <c r="H57" s="118">
        <f t="shared" si="3"/>
        <v>0</v>
      </c>
      <c r="I57" s="119"/>
      <c r="J57" s="118">
        <f t="shared" si="4"/>
        <v>0</v>
      </c>
      <c r="K57" s="118">
        <f t="shared" si="5"/>
        <v>0</v>
      </c>
    </row>
    <row r="58" spans="1:11" ht="12.75">
      <c r="A58" s="129">
        <v>52</v>
      </c>
      <c r="B58" s="120" t="s">
        <v>152</v>
      </c>
      <c r="C58" s="120"/>
      <c r="D58" s="120"/>
      <c r="E58" s="217" t="s">
        <v>46</v>
      </c>
      <c r="F58" s="195">
        <v>5</v>
      </c>
      <c r="G58" s="125"/>
      <c r="H58" s="118">
        <f t="shared" si="3"/>
        <v>0</v>
      </c>
      <c r="I58" s="119"/>
      <c r="J58" s="118">
        <f t="shared" si="4"/>
        <v>0</v>
      </c>
      <c r="K58" s="118">
        <f t="shared" si="5"/>
        <v>0</v>
      </c>
    </row>
    <row r="59" spans="1:11" ht="12.75">
      <c r="A59" s="129">
        <v>53</v>
      </c>
      <c r="B59" s="120" t="s">
        <v>153</v>
      </c>
      <c r="C59" s="120"/>
      <c r="D59" s="120"/>
      <c r="E59" s="217" t="s">
        <v>46</v>
      </c>
      <c r="F59" s="195">
        <v>5</v>
      </c>
      <c r="G59" s="125"/>
      <c r="H59" s="118">
        <f t="shared" si="3"/>
        <v>0</v>
      </c>
      <c r="I59" s="119"/>
      <c r="J59" s="118">
        <f t="shared" si="4"/>
        <v>0</v>
      </c>
      <c r="K59" s="118">
        <f t="shared" si="5"/>
        <v>0</v>
      </c>
    </row>
    <row r="60" spans="1:11" ht="12.75">
      <c r="A60" s="129">
        <v>54</v>
      </c>
      <c r="B60" s="120" t="s">
        <v>194</v>
      </c>
      <c r="C60" s="120"/>
      <c r="D60" s="120"/>
      <c r="E60" s="217" t="s">
        <v>46</v>
      </c>
      <c r="F60" s="195">
        <v>1</v>
      </c>
      <c r="G60" s="125"/>
      <c r="H60" s="118">
        <f t="shared" si="3"/>
        <v>0</v>
      </c>
      <c r="I60" s="119"/>
      <c r="J60" s="118">
        <f t="shared" si="4"/>
        <v>0</v>
      </c>
      <c r="K60" s="118">
        <f t="shared" si="5"/>
        <v>0</v>
      </c>
    </row>
    <row r="61" spans="1:11" ht="12.75">
      <c r="A61" s="129">
        <v>55</v>
      </c>
      <c r="B61" s="120" t="s">
        <v>154</v>
      </c>
      <c r="C61" s="120"/>
      <c r="D61" s="120"/>
      <c r="E61" s="217" t="s">
        <v>46</v>
      </c>
      <c r="F61" s="195">
        <v>5</v>
      </c>
      <c r="G61" s="125"/>
      <c r="H61" s="118">
        <f t="shared" si="3"/>
        <v>0</v>
      </c>
      <c r="I61" s="119"/>
      <c r="J61" s="118">
        <f t="shared" si="4"/>
        <v>0</v>
      </c>
      <c r="K61" s="118">
        <f t="shared" si="5"/>
        <v>0</v>
      </c>
    </row>
    <row r="62" spans="1:11" ht="12.75">
      <c r="A62" s="129">
        <v>56</v>
      </c>
      <c r="B62" s="120" t="s">
        <v>155</v>
      </c>
      <c r="C62" s="120"/>
      <c r="D62" s="120"/>
      <c r="E62" s="217" t="s">
        <v>46</v>
      </c>
      <c r="F62" s="195">
        <v>15</v>
      </c>
      <c r="G62" s="125"/>
      <c r="H62" s="118">
        <f t="shared" si="3"/>
        <v>0</v>
      </c>
      <c r="I62" s="119"/>
      <c r="J62" s="118">
        <f t="shared" si="4"/>
        <v>0</v>
      </c>
      <c r="K62" s="118">
        <f t="shared" si="5"/>
        <v>0</v>
      </c>
    </row>
    <row r="63" spans="1:11" ht="12.75">
      <c r="A63" s="129">
        <v>57</v>
      </c>
      <c r="B63" s="120" t="s">
        <v>100</v>
      </c>
      <c r="C63" s="120"/>
      <c r="D63" s="120"/>
      <c r="E63" s="217" t="s">
        <v>46</v>
      </c>
      <c r="F63" s="195">
        <v>7</v>
      </c>
      <c r="G63" s="125"/>
      <c r="H63" s="118">
        <f t="shared" si="3"/>
        <v>0</v>
      </c>
      <c r="I63" s="119"/>
      <c r="J63" s="118">
        <f t="shared" si="4"/>
        <v>0</v>
      </c>
      <c r="K63" s="118">
        <f t="shared" si="5"/>
        <v>0</v>
      </c>
    </row>
    <row r="64" spans="1:11" ht="12.75">
      <c r="A64" s="129">
        <v>58</v>
      </c>
      <c r="B64" s="120" t="s">
        <v>180</v>
      </c>
      <c r="C64" s="120"/>
      <c r="D64" s="120"/>
      <c r="E64" s="217" t="s">
        <v>46</v>
      </c>
      <c r="F64" s="195">
        <v>1</v>
      </c>
      <c r="G64" s="125"/>
      <c r="H64" s="118">
        <f t="shared" si="3"/>
        <v>0</v>
      </c>
      <c r="I64" s="119"/>
      <c r="J64" s="118">
        <f t="shared" si="4"/>
        <v>0</v>
      </c>
      <c r="K64" s="118">
        <f t="shared" si="5"/>
        <v>0</v>
      </c>
    </row>
    <row r="65" spans="1:11" ht="12.75">
      <c r="A65" s="129">
        <v>59</v>
      </c>
      <c r="B65" s="124" t="s">
        <v>302</v>
      </c>
      <c r="C65" s="122"/>
      <c r="D65" s="122"/>
      <c r="E65" s="218" t="s">
        <v>78</v>
      </c>
      <c r="F65" s="195">
        <v>150</v>
      </c>
      <c r="G65" s="192"/>
      <c r="H65" s="118">
        <f t="shared" si="3"/>
        <v>0</v>
      </c>
      <c r="I65" s="119"/>
      <c r="J65" s="118">
        <f t="shared" si="4"/>
        <v>0</v>
      </c>
      <c r="K65" s="118">
        <f t="shared" si="5"/>
        <v>0</v>
      </c>
    </row>
    <row r="66" spans="1:11" ht="12.75">
      <c r="A66" s="129">
        <v>60</v>
      </c>
      <c r="B66" s="120" t="s">
        <v>101</v>
      </c>
      <c r="C66" s="120"/>
      <c r="D66" s="120"/>
      <c r="E66" s="217" t="s">
        <v>46</v>
      </c>
      <c r="F66" s="195">
        <v>5</v>
      </c>
      <c r="G66" s="125"/>
      <c r="H66" s="118">
        <f t="shared" si="3"/>
        <v>0</v>
      </c>
      <c r="I66" s="119"/>
      <c r="J66" s="118">
        <f t="shared" si="4"/>
        <v>0</v>
      </c>
      <c r="K66" s="118">
        <f t="shared" si="5"/>
        <v>0</v>
      </c>
    </row>
    <row r="67" spans="1:11" ht="12.75">
      <c r="A67" s="129">
        <v>61</v>
      </c>
      <c r="B67" s="120" t="s">
        <v>102</v>
      </c>
      <c r="C67" s="120"/>
      <c r="D67" s="120"/>
      <c r="E67" s="217" t="s">
        <v>46</v>
      </c>
      <c r="F67" s="195">
        <v>7</v>
      </c>
      <c r="G67" s="125"/>
      <c r="H67" s="118">
        <f t="shared" si="3"/>
        <v>0</v>
      </c>
      <c r="I67" s="119"/>
      <c r="J67" s="118">
        <f t="shared" si="4"/>
        <v>0</v>
      </c>
      <c r="K67" s="118">
        <f t="shared" si="5"/>
        <v>0</v>
      </c>
    </row>
    <row r="68" spans="1:11" ht="12.75">
      <c r="A68" s="129">
        <v>62</v>
      </c>
      <c r="B68" s="120" t="s">
        <v>156</v>
      </c>
      <c r="C68" s="120"/>
      <c r="D68" s="120"/>
      <c r="E68" s="217" t="s">
        <v>46</v>
      </c>
      <c r="F68" s="195">
        <v>7</v>
      </c>
      <c r="G68" s="125"/>
      <c r="H68" s="118">
        <f t="shared" si="3"/>
        <v>0</v>
      </c>
      <c r="I68" s="119"/>
      <c r="J68" s="118">
        <f t="shared" si="4"/>
        <v>0</v>
      </c>
      <c r="K68" s="118">
        <f t="shared" si="5"/>
        <v>0</v>
      </c>
    </row>
    <row r="69" spans="1:11" ht="12.75">
      <c r="A69" s="129">
        <v>63</v>
      </c>
      <c r="B69" s="120" t="s">
        <v>158</v>
      </c>
      <c r="C69" s="120"/>
      <c r="D69" s="120"/>
      <c r="E69" s="217" t="s">
        <v>46</v>
      </c>
      <c r="F69" s="195">
        <v>7</v>
      </c>
      <c r="G69" s="125"/>
      <c r="H69" s="118">
        <f t="shared" si="3"/>
        <v>0</v>
      </c>
      <c r="I69" s="119"/>
      <c r="J69" s="118">
        <f t="shared" si="4"/>
        <v>0</v>
      </c>
      <c r="K69" s="118">
        <f t="shared" si="5"/>
        <v>0</v>
      </c>
    </row>
    <row r="70" spans="1:11" ht="12.75">
      <c r="A70" s="129">
        <v>64</v>
      </c>
      <c r="B70" s="120" t="s">
        <v>157</v>
      </c>
      <c r="C70" s="120"/>
      <c r="D70" s="120"/>
      <c r="E70" s="217" t="s">
        <v>46</v>
      </c>
      <c r="F70" s="195">
        <v>7</v>
      </c>
      <c r="G70" s="125"/>
      <c r="H70" s="118">
        <f t="shared" si="3"/>
        <v>0</v>
      </c>
      <c r="I70" s="119"/>
      <c r="J70" s="118">
        <f t="shared" si="4"/>
        <v>0</v>
      </c>
      <c r="K70" s="118">
        <f t="shared" si="5"/>
        <v>0</v>
      </c>
    </row>
    <row r="71" spans="1:11" ht="12.75">
      <c r="A71" s="129">
        <v>65</v>
      </c>
      <c r="B71" s="124" t="s">
        <v>173</v>
      </c>
      <c r="C71" s="122"/>
      <c r="D71" s="122"/>
      <c r="E71" s="218" t="s">
        <v>54</v>
      </c>
      <c r="F71" s="195">
        <v>300</v>
      </c>
      <c r="G71" s="192"/>
      <c r="H71" s="118">
        <f t="shared" si="3"/>
        <v>0</v>
      </c>
      <c r="I71" s="119"/>
      <c r="J71" s="118">
        <f t="shared" si="4"/>
        <v>0</v>
      </c>
      <c r="K71" s="118">
        <f t="shared" si="5"/>
        <v>0</v>
      </c>
    </row>
    <row r="72" spans="1:11" ht="13.5" customHeight="1">
      <c r="A72" s="129">
        <v>66</v>
      </c>
      <c r="B72" s="120" t="s">
        <v>159</v>
      </c>
      <c r="C72" s="120"/>
      <c r="D72" s="120"/>
      <c r="E72" s="217" t="s">
        <v>46</v>
      </c>
      <c r="F72" s="195">
        <v>5</v>
      </c>
      <c r="G72" s="125"/>
      <c r="H72" s="118">
        <f aca="true" t="shared" si="6" ref="H72:H84">F72*G72</f>
        <v>0</v>
      </c>
      <c r="I72" s="119"/>
      <c r="J72" s="118">
        <f aca="true" t="shared" si="7" ref="J72:J84">H72*I72</f>
        <v>0</v>
      </c>
      <c r="K72" s="118">
        <f aca="true" t="shared" si="8" ref="K72:K84">H72+J72</f>
        <v>0</v>
      </c>
    </row>
    <row r="73" spans="1:11" ht="13.5" customHeight="1">
      <c r="A73" s="129">
        <v>67</v>
      </c>
      <c r="B73" s="121" t="s">
        <v>187</v>
      </c>
      <c r="C73" s="120"/>
      <c r="D73" s="120"/>
      <c r="E73" s="217" t="s">
        <v>46</v>
      </c>
      <c r="F73" s="195">
        <v>7</v>
      </c>
      <c r="G73" s="117"/>
      <c r="H73" s="118">
        <f t="shared" si="6"/>
        <v>0</v>
      </c>
      <c r="I73" s="119"/>
      <c r="J73" s="118">
        <f t="shared" si="7"/>
        <v>0</v>
      </c>
      <c r="K73" s="118">
        <f t="shared" si="8"/>
        <v>0</v>
      </c>
    </row>
    <row r="74" spans="1:11" ht="13.5" customHeight="1">
      <c r="A74" s="129">
        <v>68</v>
      </c>
      <c r="B74" s="121" t="s">
        <v>195</v>
      </c>
      <c r="C74" s="120"/>
      <c r="D74" s="120"/>
      <c r="E74" s="217" t="s">
        <v>46</v>
      </c>
      <c r="F74" s="195">
        <v>5</v>
      </c>
      <c r="G74" s="117"/>
      <c r="H74" s="118">
        <f t="shared" si="6"/>
        <v>0</v>
      </c>
      <c r="I74" s="119"/>
      <c r="J74" s="118">
        <f t="shared" si="7"/>
        <v>0</v>
      </c>
      <c r="K74" s="118">
        <f t="shared" si="8"/>
        <v>0</v>
      </c>
    </row>
    <row r="75" spans="1:11" ht="12.75">
      <c r="A75" s="129">
        <v>69</v>
      </c>
      <c r="B75" s="120" t="s">
        <v>103</v>
      </c>
      <c r="C75" s="120"/>
      <c r="D75" s="120"/>
      <c r="E75" s="217" t="s">
        <v>46</v>
      </c>
      <c r="F75" s="195">
        <v>7</v>
      </c>
      <c r="G75" s="125"/>
      <c r="H75" s="118">
        <f t="shared" si="6"/>
        <v>0</v>
      </c>
      <c r="I75" s="119"/>
      <c r="J75" s="118">
        <f t="shared" si="7"/>
        <v>0</v>
      </c>
      <c r="K75" s="118">
        <f t="shared" si="8"/>
        <v>0</v>
      </c>
    </row>
    <row r="76" spans="1:11" ht="12.75">
      <c r="A76" s="129">
        <v>70</v>
      </c>
      <c r="B76" s="121" t="s">
        <v>242</v>
      </c>
      <c r="C76" s="121"/>
      <c r="D76" s="121"/>
      <c r="E76" s="217" t="s">
        <v>46</v>
      </c>
      <c r="F76" s="195">
        <v>5</v>
      </c>
      <c r="G76" s="193"/>
      <c r="H76" s="160">
        <f t="shared" si="6"/>
        <v>0</v>
      </c>
      <c r="I76" s="119"/>
      <c r="J76" s="160">
        <f t="shared" si="7"/>
        <v>0</v>
      </c>
      <c r="K76" s="160">
        <f t="shared" si="8"/>
        <v>0</v>
      </c>
    </row>
    <row r="77" spans="1:11" ht="12.75">
      <c r="A77" s="129">
        <v>71</v>
      </c>
      <c r="B77" s="120" t="s">
        <v>104</v>
      </c>
      <c r="C77" s="120"/>
      <c r="D77" s="120"/>
      <c r="E77" s="217" t="s">
        <v>46</v>
      </c>
      <c r="F77" s="195">
        <v>7</v>
      </c>
      <c r="G77" s="125"/>
      <c r="H77" s="118">
        <f t="shared" si="6"/>
        <v>0</v>
      </c>
      <c r="I77" s="119"/>
      <c r="J77" s="118">
        <f t="shared" si="7"/>
        <v>0</v>
      </c>
      <c r="K77" s="118">
        <f t="shared" si="8"/>
        <v>0</v>
      </c>
    </row>
    <row r="78" spans="1:11" ht="12.75">
      <c r="A78" s="129">
        <v>72</v>
      </c>
      <c r="B78" s="120" t="s">
        <v>108</v>
      </c>
      <c r="C78" s="120"/>
      <c r="D78" s="120"/>
      <c r="E78" s="217" t="s">
        <v>46</v>
      </c>
      <c r="F78" s="195">
        <v>5</v>
      </c>
      <c r="G78" s="125"/>
      <c r="H78" s="118">
        <f t="shared" si="6"/>
        <v>0</v>
      </c>
      <c r="I78" s="119"/>
      <c r="J78" s="118">
        <f t="shared" si="7"/>
        <v>0</v>
      </c>
      <c r="K78" s="118">
        <f t="shared" si="8"/>
        <v>0</v>
      </c>
    </row>
    <row r="79" spans="1:11" ht="12.75">
      <c r="A79" s="129">
        <v>73</v>
      </c>
      <c r="B79" s="120" t="s">
        <v>161</v>
      </c>
      <c r="C79" s="120"/>
      <c r="D79" s="120"/>
      <c r="E79" s="217" t="s">
        <v>46</v>
      </c>
      <c r="F79" s="195">
        <v>7</v>
      </c>
      <c r="G79" s="125"/>
      <c r="H79" s="118">
        <f t="shared" si="6"/>
        <v>0</v>
      </c>
      <c r="I79" s="119"/>
      <c r="J79" s="118">
        <f t="shared" si="7"/>
        <v>0</v>
      </c>
      <c r="K79" s="118">
        <f t="shared" si="8"/>
        <v>0</v>
      </c>
    </row>
    <row r="80" spans="1:11" ht="12.75">
      <c r="A80" s="129">
        <v>74</v>
      </c>
      <c r="B80" s="120" t="s">
        <v>105</v>
      </c>
      <c r="C80" s="120"/>
      <c r="D80" s="120"/>
      <c r="E80" s="217" t="s">
        <v>46</v>
      </c>
      <c r="F80" s="195">
        <v>7</v>
      </c>
      <c r="G80" s="125"/>
      <c r="H80" s="118">
        <f t="shared" si="6"/>
        <v>0</v>
      </c>
      <c r="I80" s="119"/>
      <c r="J80" s="118">
        <f t="shared" si="7"/>
        <v>0</v>
      </c>
      <c r="K80" s="118">
        <f t="shared" si="8"/>
        <v>0</v>
      </c>
    </row>
    <row r="81" spans="1:11" ht="12.75">
      <c r="A81" s="129">
        <v>75</v>
      </c>
      <c r="B81" s="120" t="s">
        <v>106</v>
      </c>
      <c r="C81" s="120"/>
      <c r="D81" s="120"/>
      <c r="E81" s="217" t="s">
        <v>46</v>
      </c>
      <c r="F81" s="195">
        <v>5</v>
      </c>
      <c r="G81" s="125"/>
      <c r="H81" s="118">
        <f t="shared" si="6"/>
        <v>0</v>
      </c>
      <c r="I81" s="119"/>
      <c r="J81" s="118">
        <f t="shared" si="7"/>
        <v>0</v>
      </c>
      <c r="K81" s="118">
        <f t="shared" si="8"/>
        <v>0</v>
      </c>
    </row>
    <row r="82" spans="1:11" ht="12.75">
      <c r="A82" s="129">
        <v>76</v>
      </c>
      <c r="B82" s="120" t="s">
        <v>107</v>
      </c>
      <c r="C82" s="120"/>
      <c r="D82" s="120"/>
      <c r="E82" s="217" t="s">
        <v>46</v>
      </c>
      <c r="F82" s="195">
        <v>7</v>
      </c>
      <c r="G82" s="125"/>
      <c r="H82" s="118">
        <f t="shared" si="6"/>
        <v>0</v>
      </c>
      <c r="I82" s="119"/>
      <c r="J82" s="118">
        <f t="shared" si="7"/>
        <v>0</v>
      </c>
      <c r="K82" s="118">
        <f t="shared" si="8"/>
        <v>0</v>
      </c>
    </row>
    <row r="83" spans="1:11" ht="12.75">
      <c r="A83" s="129">
        <v>77</v>
      </c>
      <c r="B83" s="120" t="s">
        <v>160</v>
      </c>
      <c r="C83" s="120"/>
      <c r="D83" s="120"/>
      <c r="E83" s="217" t="s">
        <v>46</v>
      </c>
      <c r="F83" s="195">
        <v>7</v>
      </c>
      <c r="G83" s="125"/>
      <c r="H83" s="118">
        <f t="shared" si="6"/>
        <v>0</v>
      </c>
      <c r="I83" s="119"/>
      <c r="J83" s="118">
        <f t="shared" si="7"/>
        <v>0</v>
      </c>
      <c r="K83" s="118">
        <f t="shared" si="8"/>
        <v>0</v>
      </c>
    </row>
    <row r="84" spans="1:11" ht="12.75">
      <c r="A84" s="129">
        <v>78</v>
      </c>
      <c r="B84" s="120" t="s">
        <v>162</v>
      </c>
      <c r="C84" s="120"/>
      <c r="D84" s="120"/>
      <c r="E84" s="217" t="s">
        <v>46</v>
      </c>
      <c r="F84" s="195">
        <v>7</v>
      </c>
      <c r="G84" s="125"/>
      <c r="H84" s="118">
        <f t="shared" si="6"/>
        <v>0</v>
      </c>
      <c r="I84" s="119"/>
      <c r="J84" s="118">
        <f t="shared" si="7"/>
        <v>0</v>
      </c>
      <c r="K84" s="118">
        <f t="shared" si="8"/>
        <v>0</v>
      </c>
    </row>
    <row r="85" spans="1:11" ht="18" customHeight="1" thickBot="1">
      <c r="A85" s="272" t="s">
        <v>8</v>
      </c>
      <c r="B85" s="289"/>
      <c r="C85" s="289"/>
      <c r="D85" s="289"/>
      <c r="E85" s="289"/>
      <c r="F85" s="289"/>
      <c r="G85" s="289"/>
      <c r="H85" s="104">
        <f>SUM(H7:H84)</f>
        <v>0</v>
      </c>
      <c r="I85" s="4"/>
      <c r="J85" s="4"/>
      <c r="K85" s="104">
        <f>SUM(K7:K84)</f>
        <v>0</v>
      </c>
    </row>
    <row r="86" spans="2:11" ht="12.75">
      <c r="B86" s="25" t="s">
        <v>308</v>
      </c>
      <c r="H86" s="10" t="s">
        <v>2</v>
      </c>
      <c r="K86" s="10" t="s">
        <v>2</v>
      </c>
    </row>
    <row r="87" spans="1:11" ht="14.25" customHeight="1">
      <c r="A87" s="208" t="s">
        <v>205</v>
      </c>
      <c r="B87" s="209"/>
      <c r="C87" s="209"/>
      <c r="D87" s="209"/>
      <c r="E87" s="209"/>
      <c r="F87" s="209"/>
      <c r="G87" s="207"/>
      <c r="H87" s="210" t="s">
        <v>2</v>
      </c>
      <c r="I87" s="207"/>
      <c r="J87" s="207"/>
      <c r="K87" s="210" t="s">
        <v>2</v>
      </c>
    </row>
    <row r="88" spans="1:11" ht="12.75">
      <c r="A88" s="208" t="s">
        <v>175</v>
      </c>
      <c r="B88" s="207"/>
      <c r="C88" s="207"/>
      <c r="D88" s="207"/>
      <c r="E88" s="209"/>
      <c r="F88" s="207"/>
      <c r="G88" s="207"/>
      <c r="H88" s="210" t="s">
        <v>2</v>
      </c>
      <c r="I88" s="207"/>
      <c r="J88" s="207"/>
      <c r="K88" s="210" t="s">
        <v>2</v>
      </c>
    </row>
    <row r="89" spans="1:11" ht="28.5" customHeight="1">
      <c r="A89" s="294" t="s">
        <v>295</v>
      </c>
      <c r="B89" s="294"/>
      <c r="C89" s="294"/>
      <c r="D89" s="294"/>
      <c r="E89" s="294"/>
      <c r="F89" s="294"/>
      <c r="G89" s="294"/>
      <c r="H89" s="294"/>
      <c r="I89" s="294"/>
      <c r="J89" s="294"/>
      <c r="K89" s="294"/>
    </row>
    <row r="90" spans="1:11" ht="12.75">
      <c r="A90" s="208" t="s">
        <v>176</v>
      </c>
      <c r="B90" s="207"/>
      <c r="C90" s="207"/>
      <c r="D90" s="207"/>
      <c r="E90" s="209"/>
      <c r="F90" s="207"/>
      <c r="G90" s="207"/>
      <c r="H90" s="207"/>
      <c r="I90" s="207"/>
      <c r="J90" s="207"/>
      <c r="K90" s="207"/>
    </row>
    <row r="91" spans="1:11" ht="27.75" customHeight="1">
      <c r="A91" s="290" t="s">
        <v>179</v>
      </c>
      <c r="B91" s="291"/>
      <c r="C91" s="291"/>
      <c r="D91" s="291"/>
      <c r="E91" s="291"/>
      <c r="F91" s="291"/>
      <c r="G91" s="291"/>
      <c r="H91" s="291"/>
      <c r="I91" s="291"/>
      <c r="J91" s="291"/>
      <c r="K91" s="291"/>
    </row>
    <row r="92" spans="1:11" ht="12.75">
      <c r="A92" s="208" t="s">
        <v>177</v>
      </c>
      <c r="B92" s="207"/>
      <c r="C92" s="207"/>
      <c r="D92" s="207"/>
      <c r="E92" s="209"/>
      <c r="F92" s="207"/>
      <c r="G92" s="207"/>
      <c r="H92" s="207"/>
      <c r="I92" s="207"/>
      <c r="J92" s="207"/>
      <c r="K92" s="207"/>
    </row>
    <row r="93" spans="1:11" ht="12.75">
      <c r="A93" s="293" t="s">
        <v>215</v>
      </c>
      <c r="B93" s="293"/>
      <c r="C93" s="293"/>
      <c r="D93" s="293"/>
      <c r="E93" s="293"/>
      <c r="F93" s="293"/>
      <c r="G93" s="293"/>
      <c r="H93" s="293"/>
      <c r="I93" s="293"/>
      <c r="J93" s="293"/>
      <c r="K93" s="293"/>
    </row>
    <row r="94" spans="1:11" ht="19.5" customHeight="1" thickBot="1">
      <c r="A94" s="292" t="s">
        <v>314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</row>
    <row r="95" spans="2:11" ht="12.75">
      <c r="B95" s="255" t="s">
        <v>208</v>
      </c>
      <c r="C95" s="256"/>
      <c r="D95" s="256"/>
      <c r="E95" s="256"/>
      <c r="F95" s="256"/>
      <c r="G95" s="256"/>
      <c r="H95" s="256"/>
      <c r="I95" s="256"/>
      <c r="J95" s="256"/>
      <c r="K95" s="257"/>
    </row>
    <row r="96" spans="2:11" ht="13.5" thickBot="1">
      <c r="B96" s="258"/>
      <c r="C96" s="259"/>
      <c r="D96" s="259"/>
      <c r="E96" s="259"/>
      <c r="F96" s="259"/>
      <c r="G96" s="259"/>
      <c r="H96" s="259"/>
      <c r="I96" s="259"/>
      <c r="J96" s="259"/>
      <c r="K96" s="260"/>
    </row>
    <row r="97" spans="2:11" ht="12.75" customHeight="1">
      <c r="B97" s="249" t="s">
        <v>1</v>
      </c>
      <c r="C97" s="250"/>
      <c r="D97" s="250"/>
      <c r="E97" s="250"/>
      <c r="F97" s="250"/>
      <c r="G97" s="250"/>
      <c r="H97" s="250"/>
      <c r="I97" s="250"/>
      <c r="J97" s="250"/>
      <c r="K97" s="251"/>
    </row>
    <row r="98" spans="2:11" ht="24.75" customHeight="1" thickBot="1">
      <c r="B98" s="252"/>
      <c r="C98" s="253"/>
      <c r="D98" s="253"/>
      <c r="E98" s="253"/>
      <c r="F98" s="253"/>
      <c r="G98" s="253"/>
      <c r="H98" s="253"/>
      <c r="I98" s="253"/>
      <c r="J98" s="253"/>
      <c r="K98" s="254"/>
    </row>
  </sheetData>
  <sheetProtection/>
  <mergeCells count="8">
    <mergeCell ref="B95:K96"/>
    <mergeCell ref="B97:K98"/>
    <mergeCell ref="A1:C1"/>
    <mergeCell ref="A85:G85"/>
    <mergeCell ref="A91:K91"/>
    <mergeCell ref="A94:K94"/>
    <mergeCell ref="A93:K93"/>
    <mergeCell ref="A89:K89"/>
  </mergeCells>
  <printOptions horizontalCentered="1"/>
  <pageMargins left="0.1968503937007874" right="0.26" top="0.29" bottom="0.13" header="0.28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21"/>
  <sheetViews>
    <sheetView zoomScalePageLayoutView="0" workbookViewId="0" topLeftCell="A1">
      <selection activeCell="A7" sqref="A7:F11"/>
    </sheetView>
  </sheetViews>
  <sheetFormatPr defaultColWidth="9.00390625" defaultRowHeight="12.75"/>
  <cols>
    <col min="1" max="1" width="4.00390625" style="0" customWidth="1"/>
    <col min="2" max="2" width="39.875" style="0" customWidth="1"/>
    <col min="3" max="3" width="12.00390625" style="0" customWidth="1"/>
    <col min="4" max="4" width="10.875" style="0" customWidth="1"/>
    <col min="5" max="5" width="7.125" style="0" customWidth="1"/>
    <col min="7" max="7" width="12.125" style="0" customWidth="1"/>
    <col min="8" max="8" width="11.625" style="0" customWidth="1"/>
    <col min="9" max="9" width="6.375" style="0" customWidth="1"/>
    <col min="10" max="10" width="7.25390625" style="0" customWidth="1"/>
    <col min="11" max="11" width="11.625" style="0" customWidth="1"/>
  </cols>
  <sheetData>
    <row r="1" spans="1:3" s="1" customFormat="1" ht="12.75">
      <c r="A1" s="264" t="s">
        <v>182</v>
      </c>
      <c r="B1" s="264"/>
      <c r="C1" s="264"/>
    </row>
    <row r="2" spans="1:8" ht="12.75">
      <c r="A2" s="1" t="s">
        <v>2</v>
      </c>
      <c r="B2" s="1" t="s">
        <v>2</v>
      </c>
      <c r="C2" s="1"/>
      <c r="D2" s="1"/>
      <c r="H2" t="s">
        <v>2</v>
      </c>
    </row>
    <row r="3" spans="1:4" ht="13.5" customHeight="1">
      <c r="A3" s="295" t="s">
        <v>141</v>
      </c>
      <c r="B3" s="295"/>
      <c r="C3" s="295"/>
      <c r="D3" s="1"/>
    </row>
    <row r="5" spans="1:11" ht="69" customHeight="1">
      <c r="A5" s="75" t="s">
        <v>3</v>
      </c>
      <c r="B5" s="75" t="s">
        <v>17</v>
      </c>
      <c r="C5" s="76" t="s">
        <v>73</v>
      </c>
      <c r="D5" s="77" t="s">
        <v>305</v>
      </c>
      <c r="E5" s="76" t="s">
        <v>16</v>
      </c>
      <c r="F5" s="76" t="s">
        <v>4</v>
      </c>
      <c r="G5" s="76" t="s">
        <v>5</v>
      </c>
      <c r="H5" s="76" t="s">
        <v>15</v>
      </c>
      <c r="I5" s="76" t="s">
        <v>6</v>
      </c>
      <c r="J5" s="88" t="s">
        <v>210</v>
      </c>
      <c r="K5" s="76" t="s">
        <v>14</v>
      </c>
    </row>
    <row r="6" spans="1:11" ht="12.75">
      <c r="A6" s="5"/>
      <c r="B6" s="5"/>
      <c r="C6" s="5"/>
      <c r="D6" s="5"/>
      <c r="E6" s="5"/>
      <c r="F6" s="6" t="s">
        <v>9</v>
      </c>
      <c r="G6" s="6" t="s">
        <v>13</v>
      </c>
      <c r="H6" s="6" t="s">
        <v>10</v>
      </c>
      <c r="I6" s="6" t="s">
        <v>11</v>
      </c>
      <c r="J6" s="6" t="s">
        <v>12</v>
      </c>
      <c r="K6" s="6" t="s">
        <v>55</v>
      </c>
    </row>
    <row r="7" spans="1:11" ht="22.5" customHeight="1">
      <c r="A7" s="27">
        <v>1</v>
      </c>
      <c r="B7" s="2" t="s">
        <v>56</v>
      </c>
      <c r="C7" s="8"/>
      <c r="D7" s="8"/>
      <c r="E7" s="58" t="s">
        <v>57</v>
      </c>
      <c r="F7" s="153">
        <v>250</v>
      </c>
      <c r="G7" s="23"/>
      <c r="H7" s="11">
        <f>F7*G7</f>
        <v>0</v>
      </c>
      <c r="I7" s="14"/>
      <c r="J7" s="11">
        <f>H7*I7</f>
        <v>0</v>
      </c>
      <c r="K7" s="11">
        <f>H7+J7</f>
        <v>0</v>
      </c>
    </row>
    <row r="8" spans="1:11" ht="26.25" customHeight="1">
      <c r="A8" s="27">
        <v>2</v>
      </c>
      <c r="B8" s="2" t="s">
        <v>58</v>
      </c>
      <c r="C8" s="8"/>
      <c r="D8" s="8"/>
      <c r="E8" s="58" t="s">
        <v>57</v>
      </c>
      <c r="F8" s="153">
        <v>250</v>
      </c>
      <c r="G8" s="23"/>
      <c r="H8" s="11">
        <f>F8*G8</f>
        <v>0</v>
      </c>
      <c r="I8" s="14"/>
      <c r="J8" s="11">
        <f>H8*I8</f>
        <v>0</v>
      </c>
      <c r="K8" s="11">
        <f>H8+J8</f>
        <v>0</v>
      </c>
    </row>
    <row r="9" spans="1:11" ht="19.5" customHeight="1">
      <c r="A9" s="27">
        <v>3</v>
      </c>
      <c r="B9" s="2" t="s">
        <v>59</v>
      </c>
      <c r="C9" s="8"/>
      <c r="D9" s="8"/>
      <c r="E9" s="69" t="s">
        <v>76</v>
      </c>
      <c r="F9" s="153">
        <v>250</v>
      </c>
      <c r="G9" s="23"/>
      <c r="H9" s="11">
        <f>F9*G9</f>
        <v>0</v>
      </c>
      <c r="I9" s="14"/>
      <c r="J9" s="11">
        <f>H9*I9</f>
        <v>0</v>
      </c>
      <c r="K9" s="11">
        <f>H9+J9</f>
        <v>0</v>
      </c>
    </row>
    <row r="10" spans="1:11" ht="21" customHeight="1">
      <c r="A10" s="27">
        <v>4</v>
      </c>
      <c r="B10" s="28" t="s">
        <v>65</v>
      </c>
      <c r="C10" s="73"/>
      <c r="D10" s="73"/>
      <c r="E10" s="58" t="s">
        <v>42</v>
      </c>
      <c r="F10" s="3">
        <v>2</v>
      </c>
      <c r="G10" s="23"/>
      <c r="H10" s="11">
        <f>F10*G10</f>
        <v>0</v>
      </c>
      <c r="I10" s="14"/>
      <c r="J10" s="11">
        <f>H10*I10</f>
        <v>0</v>
      </c>
      <c r="K10" s="11">
        <f>H10+J10</f>
        <v>0</v>
      </c>
    </row>
    <row r="11" spans="1:11" ht="31.5" customHeight="1">
      <c r="A11" s="27">
        <v>5</v>
      </c>
      <c r="B11" s="73" t="s">
        <v>164</v>
      </c>
      <c r="C11" s="73"/>
      <c r="D11" s="73"/>
      <c r="E11" s="58" t="s">
        <v>163</v>
      </c>
      <c r="F11" s="3">
        <v>2</v>
      </c>
      <c r="G11" s="115"/>
      <c r="H11" s="11">
        <f>F11*G11</f>
        <v>0</v>
      </c>
      <c r="I11" s="14"/>
      <c r="J11" s="11">
        <f>H11*I11</f>
        <v>0</v>
      </c>
      <c r="K11" s="11">
        <f>H11+J11</f>
        <v>0</v>
      </c>
    </row>
    <row r="12" spans="1:11" ht="31.5" customHeight="1" thickBot="1">
      <c r="A12" s="286" t="s">
        <v>8</v>
      </c>
      <c r="B12" s="289"/>
      <c r="C12" s="289"/>
      <c r="D12" s="289"/>
      <c r="E12" s="289"/>
      <c r="F12" s="289"/>
      <c r="G12" s="289"/>
      <c r="H12" s="104">
        <f>SUM(H7:H11)</f>
        <v>0</v>
      </c>
      <c r="I12" s="4" t="s">
        <v>2</v>
      </c>
      <c r="J12" s="109"/>
      <c r="K12" s="104">
        <f>SUM(K7:K11)</f>
        <v>0</v>
      </c>
    </row>
    <row r="13" spans="8:11" ht="12.75">
      <c r="H13" s="10" t="s">
        <v>2</v>
      </c>
      <c r="K13" s="10" t="s">
        <v>2</v>
      </c>
    </row>
    <row r="14" spans="8:11" ht="13.5" thickBot="1">
      <c r="H14" s="10" t="s">
        <v>2</v>
      </c>
      <c r="K14" s="10" t="s">
        <v>2</v>
      </c>
    </row>
    <row r="15" spans="2:11" ht="12.75">
      <c r="B15" s="255" t="s">
        <v>208</v>
      </c>
      <c r="C15" s="256"/>
      <c r="D15" s="256"/>
      <c r="E15" s="256"/>
      <c r="F15" s="256"/>
      <c r="G15" s="256"/>
      <c r="H15" s="256"/>
      <c r="I15" s="256"/>
      <c r="J15" s="256"/>
      <c r="K15" s="257"/>
    </row>
    <row r="16" spans="2:11" ht="13.5" thickBot="1">
      <c r="B16" s="258"/>
      <c r="C16" s="259"/>
      <c r="D16" s="259"/>
      <c r="E16" s="259"/>
      <c r="F16" s="259"/>
      <c r="G16" s="259"/>
      <c r="H16" s="259"/>
      <c r="I16" s="259"/>
      <c r="J16" s="259"/>
      <c r="K16" s="260"/>
    </row>
    <row r="17" spans="2:11" ht="12.75" customHeight="1">
      <c r="B17" s="249" t="s">
        <v>306</v>
      </c>
      <c r="C17" s="250"/>
      <c r="D17" s="250"/>
      <c r="E17" s="250"/>
      <c r="F17" s="250"/>
      <c r="G17" s="250"/>
      <c r="H17" s="250"/>
      <c r="I17" s="250"/>
      <c r="J17" s="250"/>
      <c r="K17" s="251"/>
    </row>
    <row r="18" spans="2:11" ht="30" customHeight="1" thickBot="1">
      <c r="B18" s="252"/>
      <c r="C18" s="253"/>
      <c r="D18" s="253"/>
      <c r="E18" s="253"/>
      <c r="F18" s="253"/>
      <c r="G18" s="253"/>
      <c r="H18" s="253"/>
      <c r="I18" s="253"/>
      <c r="J18" s="253"/>
      <c r="K18" s="254"/>
    </row>
    <row r="19" spans="8:11" ht="12.75">
      <c r="H19" s="10" t="s">
        <v>2</v>
      </c>
      <c r="K19" s="10" t="s">
        <v>2</v>
      </c>
    </row>
    <row r="20" spans="8:11" ht="12.75">
      <c r="H20" s="10" t="s">
        <v>2</v>
      </c>
      <c r="K20" s="10" t="s">
        <v>2</v>
      </c>
    </row>
    <row r="21" ht="12.75">
      <c r="H21" s="10" t="s">
        <v>2</v>
      </c>
    </row>
  </sheetData>
  <sheetProtection/>
  <mergeCells count="5">
    <mergeCell ref="B17:K18"/>
    <mergeCell ref="A12:G12"/>
    <mergeCell ref="A1:C1"/>
    <mergeCell ref="A3:C3"/>
    <mergeCell ref="B15:K16"/>
  </mergeCells>
  <printOptions/>
  <pageMargins left="0.15" right="0.2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2015-03-31T09:56:36Z</cp:lastPrinted>
  <dcterms:created xsi:type="dcterms:W3CDTF">2004-07-09T07:59:18Z</dcterms:created>
  <dcterms:modified xsi:type="dcterms:W3CDTF">2015-03-31T13:22:56Z</dcterms:modified>
  <cp:category/>
  <cp:version/>
  <cp:contentType/>
  <cp:contentStatus/>
</cp:coreProperties>
</file>