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Pakiet 1" sheetId="1" r:id="rId1"/>
    <sheet name="Pakiet 2" sheetId="2" r:id="rId2"/>
    <sheet name="Pakiet  3" sheetId="3" r:id="rId3"/>
    <sheet name="Pakiet 4" sheetId="4" r:id="rId4"/>
    <sheet name="Pakiet 5" sheetId="5" r:id="rId5"/>
    <sheet name="Pakiet 6" sheetId="6" r:id="rId6"/>
  </sheets>
  <definedNames>
    <definedName name="Excel_BuiltIn_Print_Area_5_1">#REF!</definedName>
    <definedName name="_xlnm.Print_Area" localSheetId="4">'Pakiet 5'!$A$1:$K$21</definedName>
  </definedNames>
  <calcPr fullCalcOnLoad="1"/>
</workbook>
</file>

<file path=xl/sharedStrings.xml><?xml version="1.0" encoding="utf-8"?>
<sst xmlns="http://schemas.openxmlformats.org/spreadsheetml/2006/main" count="238" uniqueCount="114">
  <si>
    <t>Załącznik nr 2 Formularz cenowy</t>
  </si>
  <si>
    <t>Pakiet nr 1   Preparaty do dezynfekcji, mycia, pielęgnacji rąk i  skóry.</t>
  </si>
  <si>
    <t>L.p.</t>
  </si>
  <si>
    <t>Charakterystyka preparatu</t>
  </si>
  <si>
    <t>Zakres działania</t>
  </si>
  <si>
    <t>Opakowanie</t>
  </si>
  <si>
    <t>Ilość</t>
  </si>
  <si>
    <t>Cena jednostkowa netto</t>
  </si>
  <si>
    <t xml:space="preserve"> Wartość netto stanowiąca iloczyn AXB=C </t>
  </si>
  <si>
    <t>VAT%</t>
  </si>
  <si>
    <t>Kwota Vat</t>
  </si>
  <si>
    <t>Wartość brutto stanowiąca sumę 
C+E= F</t>
  </si>
  <si>
    <t>Nazwa handlowa preparatu</t>
  </si>
  <si>
    <t>A</t>
  </si>
  <si>
    <t>B</t>
  </si>
  <si>
    <t>C</t>
  </si>
  <si>
    <t>D</t>
  </si>
  <si>
    <t>E</t>
  </si>
  <si>
    <t>F</t>
  </si>
  <si>
    <t>Preparat alkoholowy do higienicznej, chirurgicznej dezynfekcji i pielęgnacji rąk; niewysuszający i nie alergizujący o pH 5,0; działający na bakterie (włącznie z Tbc), grzyby, wirusy (wirus opryszczki, Rota, HBV i HIV); zawierający substancje z trzech różnych grup chemicznych, bez zawartości chlorheksydyny i pochodnych fenolowych; o przedłużonym (min 3h) działaniu, przebadany klinicznie i dermatologicznie. Pozytywna kliniczna opinia IMiDz</t>
  </si>
  <si>
    <t>B, Tbc, F, V</t>
  </si>
  <si>
    <t>but. 500 ml</t>
  </si>
  <si>
    <t xml:space="preserve">Preparat do chirurgicznej i higienicznej dezynfekcji rąk. Nie zawierający w swoim składzie substancji zapachowych,konserwantów i barwników. Zawiera 1i 2 propanol, etylosiarczan macetoniowy. Spektrum działania B,Tbc,F,V( HCV,HBV,HIV, wirus ptasiej grypy A, wirus grypy A, MRSA, wirus opryszczki, Rota, Herper) w czasie do 30 sekund, Adenovirus w czasie 1 minuty, Papova w czasie 5 minut. </t>
  </si>
  <si>
    <t xml:space="preserve">B, F, Tbc, V </t>
  </si>
  <si>
    <t xml:space="preserve">Alkoholowo-wodny żel, o właściwościach tiksotropowych, o pH neutralnym dla skóry, przebadany dermatologicznie, do higienicznej i chirurgicznej dezynfekcji rąk. Preparat dopuszczony do stosowania przez kobiety w ciąży. Wykazujący potwierdzone badaniami działanie: bakteriobójcze (w tym MRSA), prątkobójcze, grzybobójcze oraz wirusobójcze(Polio, Adeno,Noro) w czasie do 30 sek. Nie zawierający barwników, konserwantów oraz substancji zapachowych.
 </t>
  </si>
  <si>
    <t xml:space="preserve">but. 500 ml  </t>
  </si>
  <si>
    <t xml:space="preserve">Niezawierający mydła preparat do higienicznego i chirurgicznego, mycia rąk i ciała w postaci pianki, niepowodujący wysuszania skóry, pielęgnujący skórę i chroniący ją przed wysychaniem o pH 5,0 neutralnym dla skóry. Bez kwasu kokosowego, mlekowego, undecylowego, alkoholi, bez działania bójczego. Z możliwością dozowania z dozowników łokciowych typu Dermados. Preparat kompatybilny (tego samego producenta) z preparatem do dezynfekcji rąk. Wykonawca jest zobowiązany do nieodpłatnej wymiany w dozownikach Dermados tradycyjnych pompek na pompki do piany. </t>
  </si>
  <si>
    <t>but. 400 ml</t>
  </si>
  <si>
    <t>Preparat do jednoczesnego higienicznego i chirurgicznego mycia , i odkażania rąk, i ciała, nie zawierający w swoim składzie mydła,zawierający triclosan. Chroniący skórę przed wysuszaniem : pH 5,5. neutralnym dla skóry. Spektrum: aktywny minimalnie wobec bakterii  ( w tym MRSA, ORSA ), i wirusów ( HBV, HIV).</t>
  </si>
  <si>
    <t xml:space="preserve">B,V </t>
  </si>
  <si>
    <t>Delikatny balsam do regeneracji skóry rąk. Chroniący skórą naraąoną na częste  wysuszanie, działający prewencyjnie przeciwko tworzeniu mikrouszkodzeń, przeciwdziącający utlenianiu naskórka. Oparty na bazie czystego białego oleju ( Paraffinum Liquidum ). Posiadający świadectwo Rejestracji Instytutu Medycyny Pracy. Opakowanie z pompką dozującą</t>
  </si>
  <si>
    <t>Preparat do dezynfekcji wyrobów medycznych, w tym zewnętrznych elementów centralnych i obwodowych cewników dożylnych. Na bazie alkoholu izopropylowego (max. 70%) i chlorheksydyny (max.2%). Działanie przedłużone do 24h. Spektrum działania: B, Tbc, F(C. albicans), V(HIV, HBV, HCV, Rota) do 1min.</t>
  </si>
  <si>
    <t>250ml</t>
  </si>
  <si>
    <t>Bezbarwny preparat o przedłużonym działaniu do dezynfekcji i odtłuszczania skóry przed iniekcjami i punkcjami,oparty o mieszaninę trzech alkoholi i nadtlenku wodoru. Nie zawierający fenolu i pochodnych oraz jodu i jego związków. Działający w czasie 15s. na mikroorganizmy występujące na skórze, na bakterie(włącznie z MRSA i Tbc), grzyby, wirusy ( HBV- 2min., HIV, Herpes, Rota, Adeno – 1min). Wartość pH 5,5 – 6,9. Przebadany klinicznie i dermatologicznie.</t>
  </si>
  <si>
    <t xml:space="preserve">but.  350 ml                                     </t>
  </si>
  <si>
    <t>Razem</t>
  </si>
  <si>
    <t>Pakiet nr 2   Preparaty do dezynfekcji i mycia skóry.</t>
  </si>
  <si>
    <t>Wartość brutto stanowiąca sumę C+E=F</t>
  </si>
  <si>
    <t>Preparat do odkażania ran, błon śluzowych, skóry, bezbarwny roztwór wodny, oparty na dichlorowodorku octenidyny; bez zawartości jodu i jego związków oraz chlorheksydyny, działający na B, F, Tbc, V, pierwotniaki w czasie do 1min</t>
  </si>
  <si>
    <t>B, F, Tbc, V,pierwotniaki</t>
  </si>
  <si>
    <t xml:space="preserve">but. 1 l      </t>
  </si>
  <si>
    <t xml:space="preserve">  but. 250 ml</t>
  </si>
  <si>
    <t>Preparat bezbarwny do dezynfekcji skóry przed zabiegami operacyjnymi, iniekcjami, punkcjami  na bazie propanolu, difenylatu,nadtlenku wodoru, bez związków amoniowych,etanolu, jodu i pochodnych chlorheksydyny.           O szerokim spektrum działania B( w tym Tbc i MRSA),FV (Adeno, Rota, Herpes simplex, Vaccinia, Papova, HBV, HCV, HIV), przedłużony efekt działania pow. 6 godzin. Dobra przyczepność folii operacyjnych po wyschnięciu preparatu. Nie wpływa negatywnie na gojenie.</t>
  </si>
  <si>
    <t>B, F, V ,Tbc</t>
  </si>
  <si>
    <t xml:space="preserve">  But. 1000 ml     </t>
  </si>
  <si>
    <t>B,Tbc, F, V</t>
  </si>
  <si>
    <t xml:space="preserve">But.  250 ml                               </t>
  </si>
  <si>
    <t>Preparat barwiony do dezynfekcji skóry przed zabiegami operacyjnymi , na bazie propanolu, difenylolu, nadtlenku wodoru, bez zawartości etanolu, jodu, związków amoniowych i pochodnych chlorheksydyny. O szerokim spektrum działania B( w tym Tbc i MRSA), F,V (Adeno, Rota  Herpes simplex, Vaccinia, Papova, HBV, HCV,HIV), przedłużony efekt działania pow. 6 godzin. Dobra przyczepność folii operacyjnych po wyschnięciu preparatu. Nie wpływa negatywnie na gojenie ran.</t>
  </si>
  <si>
    <t>But. 1000 ml</t>
  </si>
  <si>
    <t xml:space="preserve">Roztwór służący do czyszczenia i nawilżania przewlekłych ran skóry, doskonała skuteczność oczyszczająca, bardzo wysoka tolerancja wykazywana przez skórę i tkanki na działanie preparatu bezbolesne zastosowanie, preparat nadaje się do powtarzalnego, wielokrotnego użycia jest odpowiedni dla wszystkich rodzajów ran, preparat zachowuje swoją aktywność przez 8 tygodni, od momentu pierwszego użycia. Zawierający w swoim składzie dichlorowodorek octenidyny. </t>
  </si>
  <si>
    <t xml:space="preserve">But.  350 ml                        </t>
  </si>
  <si>
    <t xml:space="preserve">Antybakteryjna emulsja myjąca z zawartością dichlorowodorku octenidyny i alantoiny do ciała i włosów oraz przedoperacyjnej kąpieli pacjenta, skuteczna wobec B, w tym MRSA, Pseudomonas aeruginosa, E. coli, Enterococcus hirae, w czasie do 60 sek. </t>
  </si>
  <si>
    <t>RAZEM</t>
  </si>
  <si>
    <t>Pakiet 3  Preparaty do dezynfekcji i mycia powierzchni</t>
  </si>
  <si>
    <t>Cena jedn. netto</t>
  </si>
  <si>
    <t>Kwota VAT</t>
  </si>
  <si>
    <t xml:space="preserve"> Preparat na bazie aktywnego chloru w postaci tabletek, do mycia i dezynfekcji powierzchni. Możliwość stosowania do powierzchni mających kontakt z żywnością oraz w obecności pacjentów. Spektrum B, F,Tbc (avium, terrae), V(Polio,Adeno,HIV,HBV,HCV), S(Clostridium Difficile) . Działanie wobec Clostridium Difficile w warunkach brudnych w stężeniu do 2000 ppm w czasie do 15 minut. Aktywność roztworu roboczego nieużywanego przynajmniej 2 dniowa.  </t>
  </si>
  <si>
    <t>B, F,Tbc (M.avium, M.terrae), V(Polio,Adeno,HIV,HBV,HCV), S(Clostridium Difficile)</t>
  </si>
  <si>
    <t>Poj.200 tabl.</t>
  </si>
  <si>
    <t xml:space="preserve">Preparat do dezynfekcji małych powierzchni czystych, na bazie alkoholi  oraz QA, nie zawieraąjcy aldehydów, gotowy do użycia. Spektrum działania: B(MRSA), F, do 30 sekund, V  (Polio, Adeno,Rota) Tbc w czasie do 2 min. Preparat musi posiadac badania kliniczne z terenu UE, dopuszczające stosowanie na oddziałach noworodkowych.  Opakowanie 1,0 l. Każda butelka musi byæ wyposażona w atomizer.
</t>
  </si>
  <si>
    <t>B, F, Tbc, V , (Adeno, Polio, Rota)</t>
  </si>
  <si>
    <t>but. 1 l</t>
  </si>
  <si>
    <t>Preparat do mycia i dezynfekcji powierzchni, na bazie czwartorzędowych związków amoniowych, oraz biguanidu poliheksametylenowego. 
Spektrum działania: B, (MRSA),F do 5 min , Tbc, ( Mycobacterium Terrae), V ( HCV, HBV, HIV ROTA) czas działania bójczego: do 15 min. przy stężeniu nie wyższym niż 0,5%.
Właściwości: bez zawartości aldehydów, chloru oraz pochodnych aminokwasu i fenoli. Posiada dobre właściwości myjące, wysoką kompatybilność materiałową.</t>
  </si>
  <si>
    <t xml:space="preserve"> B, (MRSA),F, Tbc, ( Mycobacterium Terrae), V ( HCV, HBV, HIV ROTA)</t>
  </si>
  <si>
    <t>Kanister  5kg</t>
  </si>
  <si>
    <t> Preparat w postaci aktywnej piany do mycia i dezynfekcji wyrobów medycznych, inkubatorów i małych powierzchni roboczych wrażliwych na działanie alkoholu. Zawierający propionian didecylodimetyloamoniowy , bez zawartości etanolu i substancji żrących, Preparat gotowy do użycia z końcówką spieniającą, wydajność opakowania powyżej 50m2.</t>
  </si>
  <si>
    <t>But. 750 ml</t>
  </si>
  <si>
    <t>Sterylny alkoholowy preparat dezynfekcyjny na bazie roztworu alkoholu izopropylowego w WFI przeznaczony do zastosowania w pomieszczeniach klasy A i B . Sprej (SYSTEM SDS) skuteczny wobec B i F. Środek przefiltrowany przed napełnieniem (filtr 0,2 mikrona). Pakowany w potrójne worki foliowe. Poddany promieniowaniu radiacyjnemu. Dokumentacja potwierdzająca jałowość środka dezynfekcyjnego dla każdej partii</t>
  </si>
  <si>
    <t>B, F</t>
  </si>
  <si>
    <t>Sterylny preparat myjący na bazie niejonowego roztworu wody zdejonizowanej i etoksylowanego alkoholu tłuszczowego o pH w zakresie 6,7 – 7,3 przeznaczony do zastosowania w pomieszczeniach klasy A i B.  Sprej (SYSTEM SDS). Środek przefiltrowany przed napełnieniem (filtr 0,2 mikrona). Pakowany w podwójne worki foliowe. Poddany promieniowaniu radiacyjnemu. Dokumentacja potwierdzająca jałowość środka dla każdej partii.</t>
  </si>
  <si>
    <t xml:space="preserve">Preparat na bazie chlorku benzyloalkiloamonowego do dezynfekcji powierzchni, do higienicznego mycia rąk i ciała, do dekontaminacji ciała skolonizowanego MRSA, do profilaktyki przeciwgrzybicznej, do dezynfekcji wanien do hydromasażu. Skuteczny na bakterie (łącznie z MRSA), grzyby (łącznie z Trichophyton mentagrophytes - powoduje grzybicę stóp) i wirusy (HBV, HCV, HIV, Papowa). Bezpieczny dla skóry. </t>
  </si>
  <si>
    <t>B,F,V</t>
  </si>
  <si>
    <t>But. 2 l</t>
  </si>
  <si>
    <t>Chusteczki bezalkoholowe nasączone roztworem QAV, przeznaczone do mycia i dezynfekcji powierzchni i sprzętu medycznego, w tym nieodpornych na działanie głowic USG, przedmiotów z akrylu i pleksi. Minimalny wymiar pojedynczej chusteczki 130x220 mm
Czas działania:
B, F ( drożdże), V (HIV, HBV, HCV, Noro) – do 1 minut, 
B(włącznie z Tbc),F(drożdże,a.niger), V (HIV, HBV, HCV, Noro)–do15minut.
B(włącznie z Tbc), F,V (HIV, HBV, HCV,Rota,Adeno, Noro, Polio) -              – do 30 minut.
Wymagana deklaracja zgodności CE</t>
  </si>
  <si>
    <t>B, F, V, Tbc</t>
  </si>
  <si>
    <t>poj. 125 chust.</t>
  </si>
  <si>
    <t>op. uzupeł. 125 chust.</t>
  </si>
  <si>
    <t>Pakiet 4 - Dezynfekcja i mycie narzędzi, endoskopów i sprzętu medycznego</t>
  </si>
  <si>
    <t>B, F,Tbc, V</t>
  </si>
  <si>
    <t xml:space="preserve">kanister 5 L      </t>
  </si>
  <si>
    <t>Preparat w postaci koncentratu bez substancji utleniających, aldehydów, chloru, pochodnych fenolowych, zawierający propionian didecylodimetyloamoniowy, kompleks trójenzymatyczny (amylazy, lipazy, proteazy). Spektrum B, Tbc, F i V (HIV, HBV, HCV, Herpes, Vaccinia) w czasie do 5 minut. Stężenie roztworu roboczego 0,5%. Produkt posiadający oświadczenie producenta o możliwości przechowywania narzędzi w roztworze preparatu do 72 h. Wymagane dokumenty potwierdzające badanie elektrochemicznej korozji wżerowej zgodnie z normą NF S94-402-1 (Maj 2004).</t>
  </si>
  <si>
    <t>B,F,Tbc,V</t>
  </si>
  <si>
    <t>poj. 5L z dozownikiem</t>
  </si>
  <si>
    <t>Preparat w postaci koncentratu na bazie czwartorzędowych środków amonowych do dezynfekcji narzędzi i powierzchni posiadający szerokie spektrum działania: B( MRSA), F,V(HIV, HCV, HBV,BVDV, Vaccina),Mycobacterium terrae, działający w stężeniu 1% w czasie 15 min</t>
  </si>
  <si>
    <t xml:space="preserve">butelka 1L z dozownikiem       </t>
  </si>
  <si>
    <r>
      <t xml:space="preserve">Koncentrat do mycia i dezynfekcji narzędzi oraz wyrobów medycznych i przyrządów laboratoryjnych ze szkła, porcelany, metalu, gumy i tworzyw sztucznych. Preparat o wysokiej tolerancji materiałowej. Zawierający w swoim składzie: QAV, aminy i alkohol. Nie zawierający aldehydów i fenoli. Posiadający bardzo dobre właściwości myjące przy wysokich obciążeniach białkowych. Wymagana zawartość inhibitorów korozji. Nadaje się również do mycia i dezynfekcji w myjkach ultradźwiękowych. </t>
    </r>
    <r>
      <rPr>
        <sz val="10"/>
        <color indexed="8"/>
        <rFont val="Arial"/>
        <family val="2"/>
      </rPr>
      <t>Spektrum działania: bakterie (w tym MRSA, Legionella, Klebsiella), grzyby i drożdżaki (A. Niger i C. albicans), Tbc (M.terrae, M.avium), Vaccinia, HBV, HIV, HCV, BVDV, Adeno, Polio 0,25% w 30 minut, spory 0,5% w 30 minut.</t>
    </r>
  </si>
  <si>
    <t>B,F,V,Tbc,S.</t>
  </si>
  <si>
    <t>Pakiet 5 - Maszynowe mycie i dezynfekcja</t>
  </si>
  <si>
    <t xml:space="preserve"> Wartość netto stanowiąca iloczyn AxB=C </t>
  </si>
  <si>
    <t xml:space="preserve">Płynny, alkaliczny środek do mycia endoskopów elastycznych wszystkich wiodących producentów. Umożliwiający mycie manualne i maszynowe endoskopów elastycznych oraz wyposażenia endoskopowego w stężeniu od 0,5% do 3% w temperaturze do 600C. pH robocze rotworu wynosi 10,7 – 10,8. Środek posiadający w swoim składzie: min. ester butylowy kwasu ortofosforowego, alkalia, dietyloaminą, oraz niejonowe i anionowe związki powierzchniowo czynne. Kompatybilny z myjniami BHT </t>
  </si>
  <si>
    <t>5 l</t>
  </si>
  <si>
    <t xml:space="preserve">Płynny, słabo pieniący, neutralny środek dezynfekcyjny o działaniu bakteriobójczym, grzybobójczym, wirusobójczym i prątkobójczym zawierający w swoim składzie 10,5g aldehydu glutarowego. Szczególnie dobrze dezynfekuje przedmioty z wrażliwych materiałów; nie zawiera aldehydu mrówkowego oraz czwarto-rzędowych związków amoniowych. Środek wraz z kompatybilnym środkiem myjącym wykazuje w procesie dekontaminacji aktywne działanie na spory Clostridium difficile. Kompatybilny z myjniami BHT. Posiadający pozytywną opinię dystrybutora endoskopów elastycznych PENTAX. </t>
  </si>
  <si>
    <t xml:space="preserve">B, Tbc, F, V
</t>
  </si>
  <si>
    <t xml:space="preserve">Płynny środek do mycia termostabilnych i termolabilnych instrumentów włącznie z instrumentami mikrochirurgicznymi, endoskopami elastycznymi, instrumentarium stomatologicznym. Stosowany do mycia w kąpieli zanurzeniowej jak i w myjniach ultradźwiękowych. Środek usuwający biofilm, zachowujący właściwości myjące w każdej twardości wody. Zawierający w swoim składzie niejonowe i anionowe związki powierzchniowo czynne oraz metyloizotiazolinon i oktyloizotiazolinon </t>
  </si>
  <si>
    <t>5l</t>
  </si>
  <si>
    <t>Do wstępnego mycia i wstępnej dezynfekcji termostabilnych i termolabilnych narzędzi chirurgicznych, włącznie z endoskopami elastycznymi i narzędziami dentystycznymi przed maszynową dekontaminacją, a także mokrego transportu narzędzi chirurgicznych oraz do zastosowania w myjniach ultradźwiękowych. Płynny środek myjący z działaniem dezynfekcyjnym i bardzo dobra ochroną materiałową. Nie zawiera aldehydów oraz czwartorzędowych związków amoniowych. Nie powoduje utwardzania białek. Zalecany także do mokrego transportu i przechowywania narzędzi przez dłuższy okres czasu np. przez noc czy weekend. Działanie bakteriobójcze i grzybobójcze 0,5% 5min, 20C, działanie na wirusy osłonowe (włącznie z HIV,HBV,HCV) 1,5% 10 min, 20C lub 1,0%, 30 min, 20C. Narzędzia w roztworze mogą być pozostawione do 72 godzin.</t>
  </si>
  <si>
    <t xml:space="preserve">Płynny, alkaliczny środek do mycia w myjniach dezynfektorach. Posiadający w swoim składzie: kwasy organiczne, alkalia, enzymy, tenzydy, środek konserwujący, inhibitor korozji. Skutecznie usuwający pozostałości organiczne typu zaschnięta i denaturowana krew. Umożliwiajacy mycie maszynowe narzędzi i sprzętu medycznego także wykonanego z aluminium i tworzyw sztucznych. Preparat do zastosowania w myjniach - dezynfektorach firmy MIELE . Niewymagający neutralizacji. pH roztworu: 10,4-10,8. </t>
  </si>
  <si>
    <r>
      <t xml:space="preserve">Płynny, alkaliczny środek myjący z działaniem dezynfekcyjnym. Bakteriobójczy, grzybobójczy, prątkobójczy, wirusobójczy, z potwierdzonymi badaniami wskazującymi na dezaktywację prionów. Na bazie związków alkalicznych i związków powierzchniowo - czynnych. Do maszynowego reprocesingu narzędzi chirurgicznych, włącznie z narzędziami do chirurgii małoinwazyjnej, sprzętu anestezjologicznego a także innych wyrobów medycznych, nadających się do obróbki maszynowej. Zastosowanie jako środek myjący w procesach termicznych, oraz jako dezynfekujący w procesach chemicznych w temperaturze do 55 </t>
    </r>
    <r>
      <rPr>
        <sz val="10"/>
        <rFont val="Arial"/>
        <family val="2"/>
      </rPr>
      <t>º</t>
    </r>
    <r>
      <rPr>
        <sz val="10"/>
        <rFont val="Arial"/>
        <family val="2"/>
      </rPr>
      <t xml:space="preserve">C. Preparat do stosowania w myjniach - dezynfektorach firmy Miele G 7828. </t>
    </r>
  </si>
  <si>
    <t>Płynny , neutralizujący i myjący środek do stosowania w myjniach dezynfektorach na bazie kwasu cytrynowego. Nie posiadający w swoim składzie fosforanów, azotanów oraz tensydów</t>
  </si>
  <si>
    <t xml:space="preserve">Preparat  do ręcznej pielęgnacji narzędzi chirurgicznych  na węglowodorów alifatycznych nie wpływający na proces sterylizacji parowej (rozpuszczalny w wodzie) bezpieczny toksykologicznie. </t>
  </si>
  <si>
    <t>Aerzol 0,4 l</t>
  </si>
  <si>
    <t>Preparat myjącą-płuczący do mycia naczyń sanitarnych; zawierający &lt;5% fosfonaty, 15-30% sole NTA</t>
  </si>
  <si>
    <t>Preparat do maszynowego płukania i zmiękczania wody w myjkach do naczyń szpitalnych; zawierający &lt;5% poliwęglany, środki konserwujące</t>
  </si>
  <si>
    <t>Pakiet 6  Preparaty do  dezynfekcji aparatów do hemodializy.</t>
  </si>
  <si>
    <t>Citrosteril – do chemiczno – termicznej dezynfekcji aparatów do chemodializy *</t>
  </si>
  <si>
    <t>Puristeril 340 płyn *</t>
  </si>
  <si>
    <t xml:space="preserve">B, F, V </t>
  </si>
  <si>
    <t>8,4 L</t>
  </si>
  <si>
    <t>Uwaga !</t>
  </si>
  <si>
    <t xml:space="preserve"> Preparaty kompatybilne ze sobą (pochodzące od jednego producenta).</t>
  </si>
  <si>
    <t>* Zamawiający z uwagi na specyfikę urządzeń do hemodializy nie dopuszcza zamienników – ofert równoważnych.</t>
  </si>
  <si>
    <t>Preparat z aktywatorem do dezynfekcji instrumentów medycznych i endoskopów  na bazie 2% roztworu aldehydu glutarowego przeznaczonego do dezynfekcji wysokiego poziomu. Preparat musi posiadać szerokie spektrum bójcze  w czasie 20 minut i zachować swoja aktywność przez 14 dni.</t>
  </si>
  <si>
    <t xml:space="preserve">UWAGA!
Brak wypełnienia kolumny  -Nazwa handlowa preparatu- wymaganymi informacjami spowoduje odrzucenie oferty na podstawie art. 89 ust. 1 pkt 2 Pzp.  </t>
  </si>
  <si>
    <t>UWAGA !!!
 Preparaty muszą być kompatybilne ze sobą (pochodzące od jednego producenta).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</si>
</sst>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&quot; zł&quot;"/>
    <numFmt numFmtId="166" formatCode="#,##0.0000&quot; zł&quot;;[Red]\-#,##0.0000&quot; zł&quot;"/>
    <numFmt numFmtId="167" formatCode="#,##0.00\ [$€-1];[Red]\-#,##0.00\ [$€-1]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2" fontId="0" fillId="0" borderId="2" xfId="0" applyNumberFormat="1" applyFont="1" applyBorder="1" applyAlignment="1">
      <alignment horizontal="center" vertical="center" wrapText="1"/>
    </xf>
    <xf numFmtId="4" fontId="0" fillId="0" borderId="2" xfId="17" applyNumberFormat="1" applyFont="1" applyFill="1" applyBorder="1" applyAlignment="1" applyProtection="1">
      <alignment horizontal="center" vertical="center" wrapText="1"/>
      <protection/>
    </xf>
    <xf numFmtId="9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17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 wrapText="1"/>
    </xf>
    <xf numFmtId="4" fontId="0" fillId="0" borderId="4" xfId="17" applyNumberFormat="1" applyFont="1" applyFill="1" applyBorder="1" applyAlignment="1" applyProtection="1">
      <alignment horizontal="center" vertical="center" wrapText="1"/>
      <protection/>
    </xf>
    <xf numFmtId="4" fontId="0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2" borderId="4" xfId="0" applyFont="1" applyFill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11" xfId="17" applyNumberFormat="1" applyFont="1" applyFill="1" applyBorder="1" applyAlignment="1" applyProtection="1">
      <alignment horizontal="center" vertical="center" wrapText="1"/>
      <protection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9" fontId="0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 wrapText="1"/>
    </xf>
    <xf numFmtId="4" fontId="0" fillId="0" borderId="12" xfId="17" applyNumberFormat="1" applyFont="1" applyFill="1" applyBorder="1" applyAlignment="1" applyProtection="1">
      <alignment horizontal="center" vertical="center" wrapText="1"/>
      <protection/>
    </xf>
    <xf numFmtId="9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2" fontId="0" fillId="0" borderId="2" xfId="0" applyNumberForma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justify"/>
    </xf>
    <xf numFmtId="0" fontId="3" fillId="0" borderId="12" xfId="0" applyFont="1" applyFill="1" applyBorder="1" applyAlignment="1">
      <alignment horizontal="justify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7" xfId="17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M8" sqref="M8"/>
    </sheetView>
  </sheetViews>
  <sheetFormatPr defaultColWidth="9.140625" defaultRowHeight="12.75"/>
  <cols>
    <col min="1" max="1" width="4.140625" style="1" customWidth="1"/>
    <col min="2" max="2" width="63.140625" style="2" customWidth="1"/>
    <col min="3" max="3" width="10.7109375" style="1" customWidth="1"/>
    <col min="4" max="4" width="12.421875" style="1" customWidth="1"/>
    <col min="5" max="5" width="6.7109375" style="1" customWidth="1"/>
    <col min="6" max="6" width="12.421875" style="1" customWidth="1"/>
    <col min="7" max="7" width="11.00390625" style="1" customWidth="1"/>
    <col min="8" max="8" width="4.7109375" style="1" customWidth="1"/>
    <col min="9" max="9" width="9.28125" style="1" customWidth="1"/>
    <col min="10" max="10" width="11.00390625" style="1" customWidth="1"/>
    <col min="11" max="11" width="10.00390625" style="1" customWidth="1"/>
    <col min="12" max="16384" width="9.140625" style="1" customWidth="1"/>
  </cols>
  <sheetData>
    <row r="1" spans="1:11" ht="12.75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63.7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ht="12.75">
      <c r="A6" s="10"/>
      <c r="B6" s="10"/>
      <c r="C6" s="10"/>
      <c r="D6" s="10"/>
      <c r="E6" s="10" t="s">
        <v>13</v>
      </c>
      <c r="F6" s="10" t="s">
        <v>14</v>
      </c>
      <c r="G6" s="10" t="s">
        <v>15</v>
      </c>
      <c r="H6" s="10" t="s">
        <v>16</v>
      </c>
      <c r="I6" s="10" t="s">
        <v>17</v>
      </c>
      <c r="J6" s="10" t="s">
        <v>18</v>
      </c>
      <c r="K6" s="10"/>
    </row>
    <row r="7" spans="1:11" ht="108" customHeight="1">
      <c r="A7" s="8">
        <v>1</v>
      </c>
      <c r="B7" s="11" t="s">
        <v>19</v>
      </c>
      <c r="C7" s="8" t="s">
        <v>20</v>
      </c>
      <c r="D7" s="8" t="s">
        <v>21</v>
      </c>
      <c r="E7" s="8">
        <v>800</v>
      </c>
      <c r="F7" s="12"/>
      <c r="G7" s="13">
        <f aca="true" t="shared" si="0" ref="G7:G14">E7*F7</f>
        <v>0</v>
      </c>
      <c r="H7" s="14"/>
      <c r="I7" s="15">
        <f aca="true" t="shared" si="1" ref="I7:I14">G7*H7</f>
        <v>0</v>
      </c>
      <c r="J7" s="15">
        <f aca="true" t="shared" si="2" ref="J7:J14">G7+I7</f>
        <v>0</v>
      </c>
      <c r="K7" s="16"/>
    </row>
    <row r="8" spans="1:11" ht="102.75" customHeight="1">
      <c r="A8" s="8">
        <v>2</v>
      </c>
      <c r="B8" s="17" t="s">
        <v>22</v>
      </c>
      <c r="C8" s="61" t="s">
        <v>23</v>
      </c>
      <c r="D8" s="8" t="s">
        <v>21</v>
      </c>
      <c r="E8" s="8">
        <v>1000</v>
      </c>
      <c r="F8" s="12"/>
      <c r="G8" s="13">
        <f t="shared" si="0"/>
        <v>0</v>
      </c>
      <c r="H8" s="14"/>
      <c r="I8" s="15">
        <f t="shared" si="1"/>
        <v>0</v>
      </c>
      <c r="J8" s="15">
        <f t="shared" si="2"/>
        <v>0</v>
      </c>
      <c r="K8" s="16"/>
    </row>
    <row r="9" spans="1:11" s="91" customFormat="1" ht="99.75" customHeight="1">
      <c r="A9" s="102">
        <v>3</v>
      </c>
      <c r="B9" s="103" t="s">
        <v>24</v>
      </c>
      <c r="C9" s="102" t="s">
        <v>23</v>
      </c>
      <c r="D9" s="102" t="s">
        <v>25</v>
      </c>
      <c r="E9" s="102">
        <v>150</v>
      </c>
      <c r="F9" s="88"/>
      <c r="G9" s="13">
        <f t="shared" si="0"/>
        <v>0</v>
      </c>
      <c r="H9" s="89"/>
      <c r="I9" s="62">
        <f t="shared" si="1"/>
        <v>0</v>
      </c>
      <c r="J9" s="62">
        <f t="shared" si="2"/>
        <v>0</v>
      </c>
      <c r="K9" s="90"/>
    </row>
    <row r="10" spans="1:11" ht="113.25" customHeight="1">
      <c r="A10" s="8">
        <v>4</v>
      </c>
      <c r="B10" s="18" t="s">
        <v>26</v>
      </c>
      <c r="C10" s="8"/>
      <c r="D10" s="8" t="s">
        <v>27</v>
      </c>
      <c r="E10" s="8">
        <v>2400</v>
      </c>
      <c r="F10" s="12"/>
      <c r="G10" s="13">
        <f t="shared" si="0"/>
        <v>0</v>
      </c>
      <c r="H10" s="14"/>
      <c r="I10" s="15">
        <f t="shared" si="1"/>
        <v>0</v>
      </c>
      <c r="J10" s="15">
        <f t="shared" si="2"/>
        <v>0</v>
      </c>
      <c r="K10" s="16"/>
    </row>
    <row r="11" spans="1:11" ht="74.25" customHeight="1">
      <c r="A11" s="8">
        <v>5</v>
      </c>
      <c r="B11" s="17" t="s">
        <v>28</v>
      </c>
      <c r="C11" s="8" t="s">
        <v>29</v>
      </c>
      <c r="D11" s="8" t="s">
        <v>21</v>
      </c>
      <c r="E11" s="8">
        <v>240</v>
      </c>
      <c r="F11" s="12"/>
      <c r="G11" s="13">
        <f t="shared" si="0"/>
        <v>0</v>
      </c>
      <c r="H11" s="14"/>
      <c r="I11" s="15">
        <f t="shared" si="1"/>
        <v>0</v>
      </c>
      <c r="J11" s="15">
        <f t="shared" si="2"/>
        <v>0</v>
      </c>
      <c r="K11" s="16"/>
    </row>
    <row r="12" spans="1:11" s="91" customFormat="1" ht="115.5" customHeight="1">
      <c r="A12" s="102">
        <v>6</v>
      </c>
      <c r="B12" s="92" t="s">
        <v>30</v>
      </c>
      <c r="C12" s="93"/>
      <c r="D12" s="102" t="s">
        <v>21</v>
      </c>
      <c r="E12" s="102">
        <v>250</v>
      </c>
      <c r="F12" s="94"/>
      <c r="G12" s="13">
        <f t="shared" si="0"/>
        <v>0</v>
      </c>
      <c r="H12" s="89"/>
      <c r="I12" s="62">
        <f t="shared" si="1"/>
        <v>0</v>
      </c>
      <c r="J12" s="62">
        <f t="shared" si="2"/>
        <v>0</v>
      </c>
      <c r="K12" s="90"/>
    </row>
    <row r="13" spans="1:11" ht="78.75" customHeight="1">
      <c r="A13" s="8">
        <v>7</v>
      </c>
      <c r="B13" s="20" t="s">
        <v>31</v>
      </c>
      <c r="C13" s="8" t="s">
        <v>23</v>
      </c>
      <c r="D13" s="8" t="s">
        <v>32</v>
      </c>
      <c r="E13" s="8">
        <v>50</v>
      </c>
      <c r="F13" s="12"/>
      <c r="G13" s="13">
        <f t="shared" si="0"/>
        <v>0</v>
      </c>
      <c r="H13" s="14"/>
      <c r="I13" s="15">
        <f t="shared" si="1"/>
        <v>0</v>
      </c>
      <c r="J13" s="15">
        <f t="shared" si="2"/>
        <v>0</v>
      </c>
      <c r="K13" s="16"/>
    </row>
    <row r="14" spans="1:11" ht="102.75" customHeight="1">
      <c r="A14" s="8">
        <v>8</v>
      </c>
      <c r="B14" s="17" t="s">
        <v>33</v>
      </c>
      <c r="C14" s="8" t="s">
        <v>23</v>
      </c>
      <c r="D14" s="8" t="s">
        <v>34</v>
      </c>
      <c r="E14" s="8">
        <v>1000</v>
      </c>
      <c r="F14" s="12"/>
      <c r="G14" s="13">
        <f t="shared" si="0"/>
        <v>0</v>
      </c>
      <c r="H14" s="14"/>
      <c r="I14" s="15">
        <f t="shared" si="1"/>
        <v>0</v>
      </c>
      <c r="J14" s="15">
        <f t="shared" si="2"/>
        <v>0</v>
      </c>
      <c r="K14" s="16"/>
    </row>
    <row r="15" spans="1:11" ht="25.5" customHeight="1">
      <c r="A15" s="8"/>
      <c r="B15" s="17"/>
      <c r="C15" s="8"/>
      <c r="D15" s="8"/>
      <c r="E15" s="8"/>
      <c r="F15" s="21" t="s">
        <v>35</v>
      </c>
      <c r="G15" s="22">
        <f>SUM(G7:G14)</f>
        <v>0</v>
      </c>
      <c r="H15" s="23"/>
      <c r="I15" s="21"/>
      <c r="J15" s="24">
        <f>SUM(J7:J14)</f>
        <v>0</v>
      </c>
      <c r="K15" s="16"/>
    </row>
    <row r="16" spans="1:11" ht="12.75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</row>
    <row r="19" ht="13.5" thickBot="1">
      <c r="B19" s="101"/>
    </row>
    <row r="20" spans="1:3" ht="51.75" thickBot="1">
      <c r="A20" s="99"/>
      <c r="B20" s="86" t="s">
        <v>112</v>
      </c>
      <c r="C20" s="100"/>
    </row>
    <row r="21" ht="12.75">
      <c r="B21" s="26"/>
    </row>
  </sheetData>
  <sheetProtection selectLockedCells="1" selectUnlockedCells="1"/>
  <mergeCells count="2">
    <mergeCell ref="A3:K3"/>
    <mergeCell ref="A4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  <rowBreaks count="1" manualBreakCount="1">
    <brk id="653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M8" sqref="M8"/>
    </sheetView>
  </sheetViews>
  <sheetFormatPr defaultColWidth="9.140625" defaultRowHeight="12.75"/>
  <cols>
    <col min="1" max="1" width="4.140625" style="1" customWidth="1"/>
    <col min="2" max="2" width="63.140625" style="2" customWidth="1"/>
    <col min="3" max="3" width="13.8515625" style="1" customWidth="1"/>
    <col min="4" max="4" width="12.28125" style="1" customWidth="1"/>
    <col min="5" max="5" width="7.140625" style="1" customWidth="1"/>
    <col min="6" max="6" width="12.57421875" style="1" customWidth="1"/>
    <col min="7" max="7" width="13.28125" style="1" customWidth="1"/>
    <col min="8" max="8" width="5.421875" style="1" customWidth="1"/>
    <col min="9" max="9" width="9.7109375" style="1" customWidth="1"/>
    <col min="10" max="10" width="11.421875" style="1" customWidth="1"/>
    <col min="11" max="11" width="13.57421875" style="1" customWidth="1"/>
    <col min="12" max="16384" width="9.140625" style="1" customWidth="1"/>
  </cols>
  <sheetData>
    <row r="1" spans="1:11" ht="12.75">
      <c r="A1" s="5"/>
      <c r="B1" s="7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119" t="s">
        <v>36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63.75">
      <c r="A4" s="8" t="s">
        <v>2</v>
      </c>
      <c r="B4" s="27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37</v>
      </c>
      <c r="K4" s="9" t="s">
        <v>12</v>
      </c>
    </row>
    <row r="5" spans="1:11" ht="12.75">
      <c r="A5" s="28"/>
      <c r="B5" s="28"/>
      <c r="C5" s="28"/>
      <c r="D5" s="28"/>
      <c r="E5" s="28" t="s">
        <v>13</v>
      </c>
      <c r="F5" s="28" t="s">
        <v>14</v>
      </c>
      <c r="G5" s="28" t="s">
        <v>15</v>
      </c>
      <c r="H5" s="28" t="s">
        <v>16</v>
      </c>
      <c r="I5" s="28" t="s">
        <v>17</v>
      </c>
      <c r="J5" s="28" t="s">
        <v>18</v>
      </c>
      <c r="K5" s="28"/>
    </row>
    <row r="6" spans="1:11" ht="65.25" customHeight="1">
      <c r="A6" s="8">
        <v>1</v>
      </c>
      <c r="B6" s="17" t="s">
        <v>38</v>
      </c>
      <c r="C6" s="8" t="s">
        <v>39</v>
      </c>
      <c r="D6" s="8" t="s">
        <v>40</v>
      </c>
      <c r="E6" s="8">
        <v>1500</v>
      </c>
      <c r="F6" s="19"/>
      <c r="G6" s="13">
        <f aca="true" t="shared" si="0" ref="G6:G12">E6*F6</f>
        <v>0</v>
      </c>
      <c r="H6" s="14"/>
      <c r="I6" s="15">
        <f aca="true" t="shared" si="1" ref="I6:I12">G6*H6</f>
        <v>0</v>
      </c>
      <c r="J6" s="15">
        <f aca="true" t="shared" si="2" ref="J6:J12">G6+I6</f>
        <v>0</v>
      </c>
      <c r="K6" s="16"/>
    </row>
    <row r="7" spans="1:11" ht="66" customHeight="1">
      <c r="A7" s="8">
        <v>2</v>
      </c>
      <c r="B7" s="17" t="s">
        <v>38</v>
      </c>
      <c r="C7" s="8" t="s">
        <v>39</v>
      </c>
      <c r="D7" s="8" t="s">
        <v>41</v>
      </c>
      <c r="E7" s="8">
        <v>240</v>
      </c>
      <c r="F7" s="12"/>
      <c r="G7" s="13">
        <f t="shared" si="0"/>
        <v>0</v>
      </c>
      <c r="H7" s="14"/>
      <c r="I7" s="15">
        <f t="shared" si="1"/>
        <v>0</v>
      </c>
      <c r="J7" s="15">
        <f t="shared" si="2"/>
        <v>0</v>
      </c>
      <c r="K7" s="16"/>
    </row>
    <row r="8" spans="1:11" ht="62.25" customHeight="1">
      <c r="A8" s="121">
        <v>3</v>
      </c>
      <c r="B8" s="122" t="s">
        <v>42</v>
      </c>
      <c r="C8" s="8" t="s">
        <v>43</v>
      </c>
      <c r="D8" s="8" t="s">
        <v>44</v>
      </c>
      <c r="E8" s="8">
        <v>240</v>
      </c>
      <c r="F8" s="12"/>
      <c r="G8" s="13">
        <f t="shared" si="0"/>
        <v>0</v>
      </c>
      <c r="H8" s="14"/>
      <c r="I8" s="15">
        <f t="shared" si="1"/>
        <v>0</v>
      </c>
      <c r="J8" s="15">
        <f t="shared" si="2"/>
        <v>0</v>
      </c>
      <c r="K8" s="16"/>
    </row>
    <row r="9" spans="1:11" ht="58.5" customHeight="1">
      <c r="A9" s="121"/>
      <c r="B9" s="122"/>
      <c r="C9" s="8" t="s">
        <v>45</v>
      </c>
      <c r="D9" s="8" t="s">
        <v>46</v>
      </c>
      <c r="E9" s="8">
        <v>100</v>
      </c>
      <c r="F9" s="19"/>
      <c r="G9" s="13">
        <f t="shared" si="0"/>
        <v>0</v>
      </c>
      <c r="H9" s="14"/>
      <c r="I9" s="15">
        <f t="shared" si="1"/>
        <v>0</v>
      </c>
      <c r="J9" s="15">
        <f t="shared" si="2"/>
        <v>0</v>
      </c>
      <c r="K9" s="16"/>
    </row>
    <row r="10" spans="1:11" ht="98.25" customHeight="1">
      <c r="A10" s="32">
        <v>4</v>
      </c>
      <c r="B10" s="36" t="s">
        <v>47</v>
      </c>
      <c r="C10" s="38" t="s">
        <v>45</v>
      </c>
      <c r="D10" s="5" t="s">
        <v>48</v>
      </c>
      <c r="E10" s="5">
        <v>240</v>
      </c>
      <c r="F10" s="5"/>
      <c r="G10" s="13">
        <f t="shared" si="0"/>
        <v>0</v>
      </c>
      <c r="H10" s="14"/>
      <c r="I10" s="15">
        <f t="shared" si="1"/>
        <v>0</v>
      </c>
      <c r="J10" s="15">
        <f t="shared" si="2"/>
        <v>0</v>
      </c>
      <c r="K10" s="16"/>
    </row>
    <row r="11" spans="1:11" s="91" customFormat="1" ht="90.75" customHeight="1">
      <c r="A11" s="95">
        <v>5</v>
      </c>
      <c r="B11" s="96" t="s">
        <v>49</v>
      </c>
      <c r="C11" s="95" t="s">
        <v>14</v>
      </c>
      <c r="D11" s="97" t="s">
        <v>50</v>
      </c>
      <c r="E11" s="98">
        <v>100</v>
      </c>
      <c r="F11" s="98"/>
      <c r="G11" s="13">
        <f t="shared" si="0"/>
        <v>0</v>
      </c>
      <c r="H11" s="89"/>
      <c r="I11" s="62">
        <f t="shared" si="1"/>
        <v>0</v>
      </c>
      <c r="J11" s="62">
        <f t="shared" si="2"/>
        <v>0</v>
      </c>
      <c r="K11" s="90"/>
    </row>
    <row r="12" spans="1:11" s="91" customFormat="1" ht="60" customHeight="1">
      <c r="A12" s="95">
        <v>6</v>
      </c>
      <c r="B12" s="96" t="s">
        <v>51</v>
      </c>
      <c r="C12" s="95" t="s">
        <v>14</v>
      </c>
      <c r="D12" s="97" t="s">
        <v>44</v>
      </c>
      <c r="E12" s="98">
        <v>50</v>
      </c>
      <c r="F12" s="98"/>
      <c r="G12" s="13">
        <f t="shared" si="0"/>
        <v>0</v>
      </c>
      <c r="H12" s="89"/>
      <c r="I12" s="62">
        <f t="shared" si="1"/>
        <v>0</v>
      </c>
      <c r="J12" s="62">
        <f t="shared" si="2"/>
        <v>0</v>
      </c>
      <c r="K12" s="90"/>
    </row>
    <row r="13" spans="1:11" ht="20.25" customHeight="1">
      <c r="A13" s="66"/>
      <c r="B13" s="63"/>
      <c r="C13" s="66"/>
      <c r="D13" s="5"/>
      <c r="E13" s="5"/>
      <c r="F13" s="29" t="s">
        <v>52</v>
      </c>
      <c r="G13" s="30">
        <f>SUM(G6:G12)</f>
        <v>0</v>
      </c>
      <c r="H13" s="5"/>
      <c r="I13" s="5"/>
      <c r="J13" s="30">
        <f>SUM(J6:J12)</f>
        <v>0</v>
      </c>
      <c r="K13" s="5"/>
    </row>
    <row r="14" spans="1:11" ht="12.75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</row>
    <row r="16" ht="13.5" thickBot="1">
      <c r="B16" s="101"/>
    </row>
    <row r="17" spans="1:3" ht="51.75" thickBot="1">
      <c r="A17" s="99"/>
      <c r="B17" s="86" t="s">
        <v>112</v>
      </c>
      <c r="C17" s="100"/>
    </row>
    <row r="18" ht="12.75">
      <c r="B18" s="26"/>
    </row>
  </sheetData>
  <sheetProtection selectLockedCells="1" selectUnlockedCells="1"/>
  <mergeCells count="3">
    <mergeCell ref="A3:K3"/>
    <mergeCell ref="A8:A9"/>
    <mergeCell ref="B8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  <rowBreaks count="1" manualBreakCount="1">
    <brk id="65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55" workbookViewId="0" topLeftCell="A7">
      <pane ySplit="1" topLeftCell="BM1" activePane="bottomLeft" state="split"/>
      <selection pane="topLeft" activeCell="M8" sqref="M8"/>
      <selection pane="bottomLeft" activeCell="M8" sqref="M8"/>
    </sheetView>
  </sheetViews>
  <sheetFormatPr defaultColWidth="9.140625" defaultRowHeight="12.75"/>
  <cols>
    <col min="1" max="1" width="4.140625" style="3" customWidth="1"/>
    <col min="2" max="2" width="63.140625" style="31" customWidth="1"/>
    <col min="3" max="3" width="17.7109375" style="3" customWidth="1"/>
    <col min="4" max="4" width="12.140625" style="3" customWidth="1"/>
    <col min="5" max="5" width="5.8515625" style="3" customWidth="1"/>
    <col min="6" max="6" width="7.28125" style="3" customWidth="1"/>
    <col min="7" max="7" width="11.421875" style="3" customWidth="1"/>
    <col min="8" max="8" width="7.421875" style="3" customWidth="1"/>
    <col min="9" max="9" width="9.421875" style="3" customWidth="1"/>
    <col min="10" max="10" width="12.57421875" style="3" customWidth="1"/>
    <col min="11" max="11" width="13.57421875" style="3" customWidth="1"/>
    <col min="12" max="16384" width="9.140625" style="3" customWidth="1"/>
  </cols>
  <sheetData>
    <row r="1" ht="12.75">
      <c r="B1" s="4" t="s">
        <v>0</v>
      </c>
    </row>
    <row r="2" spans="1:12" ht="12.75">
      <c r="A2" s="27"/>
      <c r="B2" s="127" t="s">
        <v>53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1" ht="63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54</v>
      </c>
      <c r="G3" s="9" t="s">
        <v>8</v>
      </c>
      <c r="H3" s="9" t="s">
        <v>9</v>
      </c>
      <c r="I3" s="9" t="s">
        <v>55</v>
      </c>
      <c r="J3" s="9" t="s">
        <v>37</v>
      </c>
      <c r="K3" s="9" t="s">
        <v>12</v>
      </c>
    </row>
    <row r="4" spans="1:11" ht="12.75">
      <c r="A4" s="28"/>
      <c r="B4" s="28"/>
      <c r="C4" s="28"/>
      <c r="D4" s="28"/>
      <c r="E4" s="28" t="s">
        <v>13</v>
      </c>
      <c r="F4" s="28" t="s">
        <v>14</v>
      </c>
      <c r="G4" s="28" t="s">
        <v>15</v>
      </c>
      <c r="H4" s="28" t="s">
        <v>16</v>
      </c>
      <c r="I4" s="28" t="s">
        <v>17</v>
      </c>
      <c r="J4" s="28" t="s">
        <v>18</v>
      </c>
      <c r="K4" s="28"/>
    </row>
    <row r="5" spans="1:11" s="60" customFormat="1" ht="105.75" customHeight="1">
      <c r="A5" s="114">
        <v>1</v>
      </c>
      <c r="B5" s="115" t="s">
        <v>56</v>
      </c>
      <c r="C5" s="114" t="s">
        <v>57</v>
      </c>
      <c r="D5" s="102" t="s">
        <v>58</v>
      </c>
      <c r="E5" s="102">
        <v>120</v>
      </c>
      <c r="F5" s="94"/>
      <c r="G5" s="13">
        <f aca="true" t="shared" si="0" ref="G5:G15">E5*F5</f>
        <v>0</v>
      </c>
      <c r="H5" s="89"/>
      <c r="I5" s="62">
        <f aca="true" t="shared" si="1" ref="I5:I15">G5*H5</f>
        <v>0</v>
      </c>
      <c r="J5" s="62">
        <f aca="true" t="shared" si="2" ref="J5:J15">G5+I5</f>
        <v>0</v>
      </c>
      <c r="K5" s="116"/>
    </row>
    <row r="6" spans="1:11" ht="87.75" customHeight="1">
      <c r="A6" s="32">
        <v>2</v>
      </c>
      <c r="B6" s="34" t="s">
        <v>59</v>
      </c>
      <c r="C6" s="32" t="s">
        <v>60</v>
      </c>
      <c r="D6" s="32" t="s">
        <v>61</v>
      </c>
      <c r="E6" s="32">
        <v>1500</v>
      </c>
      <c r="F6" s="39"/>
      <c r="G6" s="40">
        <f t="shared" si="0"/>
        <v>0</v>
      </c>
      <c r="H6" s="64"/>
      <c r="I6" s="65">
        <f t="shared" si="1"/>
        <v>0</v>
      </c>
      <c r="J6" s="65">
        <f t="shared" si="2"/>
        <v>0</v>
      </c>
      <c r="K6" s="33"/>
    </row>
    <row r="7" spans="1:11" s="60" customFormat="1" ht="111" customHeight="1">
      <c r="A7" s="104">
        <v>3</v>
      </c>
      <c r="B7" s="105" t="s">
        <v>62</v>
      </c>
      <c r="C7" s="104" t="s">
        <v>63</v>
      </c>
      <c r="D7" s="104" t="s">
        <v>64</v>
      </c>
      <c r="E7" s="104">
        <v>70</v>
      </c>
      <c r="F7" s="106"/>
      <c r="G7" s="77">
        <f t="shared" si="0"/>
        <v>0</v>
      </c>
      <c r="H7" s="76"/>
      <c r="I7" s="79">
        <f t="shared" si="1"/>
        <v>0</v>
      </c>
      <c r="J7" s="79">
        <f t="shared" si="2"/>
        <v>0</v>
      </c>
      <c r="K7" s="107"/>
    </row>
    <row r="8" spans="1:11" s="60" customFormat="1" ht="75.75" customHeight="1">
      <c r="A8" s="104">
        <v>4</v>
      </c>
      <c r="B8" s="96" t="s">
        <v>65</v>
      </c>
      <c r="C8" s="108" t="s">
        <v>23</v>
      </c>
      <c r="D8" s="104" t="s">
        <v>66</v>
      </c>
      <c r="E8" s="95">
        <v>10</v>
      </c>
      <c r="F8" s="106"/>
      <c r="G8" s="77">
        <f t="shared" si="0"/>
        <v>0</v>
      </c>
      <c r="H8" s="76"/>
      <c r="I8" s="79">
        <f t="shared" si="1"/>
        <v>0</v>
      </c>
      <c r="J8" s="79">
        <f t="shared" si="2"/>
        <v>0</v>
      </c>
      <c r="K8" s="109"/>
    </row>
    <row r="9" spans="1:11" s="60" customFormat="1" ht="107.25" customHeight="1">
      <c r="A9" s="104">
        <v>5</v>
      </c>
      <c r="B9" s="110" t="s">
        <v>67</v>
      </c>
      <c r="C9" s="108" t="s">
        <v>68</v>
      </c>
      <c r="D9" s="104" t="s">
        <v>61</v>
      </c>
      <c r="E9" s="95">
        <v>10</v>
      </c>
      <c r="F9" s="106"/>
      <c r="G9" s="77">
        <f t="shared" si="0"/>
        <v>0</v>
      </c>
      <c r="H9" s="76"/>
      <c r="I9" s="79">
        <f t="shared" si="1"/>
        <v>0</v>
      </c>
      <c r="J9" s="79">
        <f t="shared" si="2"/>
        <v>0</v>
      </c>
      <c r="K9" s="111"/>
    </row>
    <row r="10" spans="1:11" s="60" customFormat="1" ht="93.75" customHeight="1">
      <c r="A10" s="104">
        <v>6</v>
      </c>
      <c r="B10" s="110" t="s">
        <v>69</v>
      </c>
      <c r="C10" s="108"/>
      <c r="D10" s="104" t="s">
        <v>61</v>
      </c>
      <c r="E10" s="95">
        <v>10</v>
      </c>
      <c r="F10" s="106"/>
      <c r="G10" s="77">
        <f t="shared" si="0"/>
        <v>0</v>
      </c>
      <c r="H10" s="76"/>
      <c r="I10" s="79">
        <f t="shared" si="1"/>
        <v>0</v>
      </c>
      <c r="J10" s="79">
        <f t="shared" si="2"/>
        <v>0</v>
      </c>
      <c r="K10" s="111"/>
    </row>
    <row r="11" spans="1:12" s="60" customFormat="1" ht="122.25" customHeight="1" hidden="1">
      <c r="A11" s="112"/>
      <c r="B11" s="112"/>
      <c r="C11" s="112"/>
      <c r="D11" s="112"/>
      <c r="E11" s="112"/>
      <c r="F11" s="112"/>
      <c r="G11" s="77">
        <f t="shared" si="0"/>
        <v>0</v>
      </c>
      <c r="H11" s="112"/>
      <c r="I11" s="79">
        <f t="shared" si="1"/>
        <v>0</v>
      </c>
      <c r="J11" s="79">
        <f t="shared" si="2"/>
        <v>0</v>
      </c>
      <c r="K11" s="112"/>
      <c r="L11" s="113"/>
    </row>
    <row r="12" spans="1:11" s="60" customFormat="1" ht="112.5" customHeight="1">
      <c r="A12" s="104">
        <v>7</v>
      </c>
      <c r="B12" s="110" t="s">
        <v>70</v>
      </c>
      <c r="C12" s="104" t="s">
        <v>71</v>
      </c>
      <c r="D12" s="104" t="s">
        <v>72</v>
      </c>
      <c r="E12" s="104">
        <v>10</v>
      </c>
      <c r="F12" s="106"/>
      <c r="G12" s="77">
        <f t="shared" si="0"/>
        <v>0</v>
      </c>
      <c r="H12" s="76"/>
      <c r="I12" s="79">
        <f t="shared" si="1"/>
        <v>0</v>
      </c>
      <c r="J12" s="79">
        <f t="shared" si="2"/>
        <v>0</v>
      </c>
      <c r="K12" s="84"/>
    </row>
    <row r="13" spans="1:11" ht="24.75" customHeight="1">
      <c r="A13" s="128">
        <v>8</v>
      </c>
      <c r="B13" s="129" t="s">
        <v>73</v>
      </c>
      <c r="C13" s="128" t="s">
        <v>74</v>
      </c>
      <c r="D13" s="128" t="s">
        <v>75</v>
      </c>
      <c r="E13" s="128">
        <v>240</v>
      </c>
      <c r="F13" s="130"/>
      <c r="G13" s="131">
        <f t="shared" si="0"/>
        <v>0</v>
      </c>
      <c r="H13" s="125"/>
      <c r="I13" s="123">
        <f t="shared" si="1"/>
        <v>0</v>
      </c>
      <c r="J13" s="123">
        <f t="shared" si="2"/>
        <v>0</v>
      </c>
      <c r="K13" s="126"/>
    </row>
    <row r="14" spans="1:11" ht="128.25" customHeight="1">
      <c r="A14" s="128"/>
      <c r="B14" s="129"/>
      <c r="C14" s="128"/>
      <c r="D14" s="128"/>
      <c r="E14" s="128"/>
      <c r="F14" s="128"/>
      <c r="G14" s="124"/>
      <c r="H14" s="125"/>
      <c r="I14" s="124"/>
      <c r="J14" s="124"/>
      <c r="K14" s="126"/>
    </row>
    <row r="15" spans="1:11" ht="142.5" customHeight="1">
      <c r="A15" s="71">
        <v>9</v>
      </c>
      <c r="B15" s="68" t="s">
        <v>73</v>
      </c>
      <c r="C15" s="71" t="s">
        <v>74</v>
      </c>
      <c r="D15" s="67" t="s">
        <v>76</v>
      </c>
      <c r="E15" s="71">
        <v>1500</v>
      </c>
      <c r="F15" s="75"/>
      <c r="G15" s="77">
        <f t="shared" si="0"/>
        <v>0</v>
      </c>
      <c r="H15" s="78"/>
      <c r="I15" s="79">
        <f t="shared" si="1"/>
        <v>0</v>
      </c>
      <c r="J15" s="79">
        <f t="shared" si="2"/>
        <v>0</v>
      </c>
      <c r="K15" s="70"/>
    </row>
    <row r="16" spans="1:11" ht="15.75" customHeight="1">
      <c r="A16" s="71"/>
      <c r="B16" s="72"/>
      <c r="C16" s="71"/>
      <c r="D16" s="73" t="s">
        <v>52</v>
      </c>
      <c r="E16" s="71"/>
      <c r="F16" s="71"/>
      <c r="G16" s="74">
        <f>SUM(G5:G15)</f>
        <v>0</v>
      </c>
      <c r="H16" s="71"/>
      <c r="I16" s="71"/>
      <c r="J16" s="74">
        <f>SUM(J5:J15)</f>
        <v>0</v>
      </c>
      <c r="K16" s="71"/>
    </row>
    <row r="18" ht="13.5" thickBot="1"/>
    <row r="19" ht="51.75" thickBot="1">
      <c r="B19" s="86" t="s">
        <v>112</v>
      </c>
    </row>
  </sheetData>
  <sheetProtection selectLockedCells="1" selectUnlockedCells="1"/>
  <mergeCells count="12">
    <mergeCell ref="B2:L2"/>
    <mergeCell ref="A13:A14"/>
    <mergeCell ref="B13:B14"/>
    <mergeCell ref="C13:C14"/>
    <mergeCell ref="D13:D14"/>
    <mergeCell ref="E13:E14"/>
    <mergeCell ref="F13:F14"/>
    <mergeCell ref="G13:G14"/>
    <mergeCell ref="I13:I14"/>
    <mergeCell ref="J13:J14"/>
    <mergeCell ref="H13:H14"/>
    <mergeCell ref="K13:K14"/>
  </mergeCells>
  <printOptions/>
  <pageMargins left="0.7875" right="0.7875" top="0.07847222222222222" bottom="0.07847222222222222" header="0.5118055555555555" footer="0.511805555555555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7">
      <pane ySplit="1" topLeftCell="BM7" activePane="bottomLeft" state="split"/>
      <selection pane="topLeft" activeCell="M8" sqref="M8"/>
      <selection pane="bottomLeft" activeCell="M8" sqref="M8"/>
    </sheetView>
  </sheetViews>
  <sheetFormatPr defaultColWidth="9.140625" defaultRowHeight="12.75"/>
  <cols>
    <col min="1" max="1" width="4.140625" style="3" customWidth="1"/>
    <col min="2" max="2" width="63.140625" style="31" customWidth="1"/>
    <col min="3" max="3" width="14.28125" style="3" customWidth="1"/>
    <col min="4" max="4" width="12.28125" style="3" customWidth="1"/>
    <col min="5" max="5" width="6.7109375" style="3" customWidth="1"/>
    <col min="6" max="6" width="12.7109375" style="3" customWidth="1"/>
    <col min="7" max="7" width="12.140625" style="3" customWidth="1"/>
    <col min="8" max="8" width="5.421875" style="3" customWidth="1"/>
    <col min="9" max="9" width="7.421875" style="3" customWidth="1"/>
    <col min="10" max="10" width="12.57421875" style="3" customWidth="1"/>
    <col min="11" max="11" width="13.57421875" style="3" customWidth="1"/>
    <col min="12" max="16384" width="9.140625" style="3" customWidth="1"/>
  </cols>
  <sheetData>
    <row r="1" ht="12.75">
      <c r="B1" s="4" t="s">
        <v>0</v>
      </c>
    </row>
    <row r="3" spans="1:11" ht="12.75">
      <c r="A3" s="127" t="s">
        <v>77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.7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63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55</v>
      </c>
      <c r="J5" s="9" t="s">
        <v>37</v>
      </c>
      <c r="K5" s="9" t="s">
        <v>12</v>
      </c>
    </row>
    <row r="6" spans="1:11" ht="12.75">
      <c r="A6" s="28"/>
      <c r="B6" s="28"/>
      <c r="C6" s="28"/>
      <c r="D6" s="28"/>
      <c r="E6" s="28" t="s">
        <v>13</v>
      </c>
      <c r="F6" s="28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/>
    </row>
    <row r="7" spans="1:11" ht="72" customHeight="1">
      <c r="A7" s="8">
        <v>1</v>
      </c>
      <c r="B7" s="85" t="s">
        <v>111</v>
      </c>
      <c r="C7" s="32" t="s">
        <v>78</v>
      </c>
      <c r="D7" s="17" t="s">
        <v>79</v>
      </c>
      <c r="E7" s="8">
        <v>10</v>
      </c>
      <c r="F7" s="12"/>
      <c r="G7" s="13">
        <f>E7*F7</f>
        <v>0</v>
      </c>
      <c r="H7" s="14"/>
      <c r="I7" s="12">
        <f>G7*H7</f>
        <v>0</v>
      </c>
      <c r="J7" s="15">
        <f>G7+I7</f>
        <v>0</v>
      </c>
      <c r="K7" s="33"/>
    </row>
    <row r="8" spans="1:11" ht="116.25" customHeight="1">
      <c r="A8" s="8">
        <v>2</v>
      </c>
      <c r="B8" s="17" t="s">
        <v>80</v>
      </c>
      <c r="C8" s="8" t="s">
        <v>81</v>
      </c>
      <c r="D8" s="8" t="s">
        <v>82</v>
      </c>
      <c r="E8" s="8">
        <v>30</v>
      </c>
      <c r="F8" s="12"/>
      <c r="G8" s="13">
        <f>E8*F8</f>
        <v>0</v>
      </c>
      <c r="H8" s="14"/>
      <c r="I8" s="12">
        <f>G8*H8</f>
        <v>0</v>
      </c>
      <c r="J8" s="15">
        <f>G8+I8</f>
        <v>0</v>
      </c>
      <c r="K8" s="16"/>
    </row>
    <row r="9" spans="1:11" s="60" customFormat="1" ht="116.25" customHeight="1">
      <c r="A9" s="102">
        <v>3</v>
      </c>
      <c r="B9" s="117" t="s">
        <v>83</v>
      </c>
      <c r="C9" s="114" t="s">
        <v>78</v>
      </c>
      <c r="D9" s="102" t="s">
        <v>84</v>
      </c>
      <c r="E9" s="102">
        <v>100</v>
      </c>
      <c r="F9" s="94"/>
      <c r="G9" s="13">
        <f>E9*F9</f>
        <v>0</v>
      </c>
      <c r="H9" s="89"/>
      <c r="I9" s="94">
        <f>G9*H9</f>
        <v>0</v>
      </c>
      <c r="J9" s="62">
        <f>G9+I9</f>
        <v>0</v>
      </c>
      <c r="K9" s="90"/>
    </row>
    <row r="10" spans="1:11" ht="134.25" customHeight="1">
      <c r="A10" s="8">
        <v>4</v>
      </c>
      <c r="B10" s="35" t="s">
        <v>85</v>
      </c>
      <c r="C10" s="8" t="s">
        <v>86</v>
      </c>
      <c r="D10" s="8" t="s">
        <v>84</v>
      </c>
      <c r="E10" s="8">
        <v>50</v>
      </c>
      <c r="F10" s="39"/>
      <c r="G10" s="40">
        <f>E10*F10</f>
        <v>0</v>
      </c>
      <c r="H10" s="37"/>
      <c r="I10" s="39">
        <f>G10*H10</f>
        <v>0</v>
      </c>
      <c r="J10" s="41">
        <f>G10+I10</f>
        <v>0</v>
      </c>
      <c r="K10" s="33"/>
    </row>
    <row r="11" spans="1:11" ht="20.25" customHeight="1">
      <c r="A11" s="42"/>
      <c r="B11" s="42"/>
      <c r="C11" s="42"/>
      <c r="D11" s="42"/>
      <c r="E11" s="42"/>
      <c r="F11" s="43" t="s">
        <v>52</v>
      </c>
      <c r="G11" s="44">
        <f>SUM(G7:G10)</f>
        <v>0</v>
      </c>
      <c r="H11" s="133"/>
      <c r="I11" s="133"/>
      <c r="J11" s="30">
        <f>SUM(J7:J10)</f>
        <v>0</v>
      </c>
      <c r="K11" s="5"/>
    </row>
    <row r="14" ht="13.5" thickBot="1"/>
    <row r="15" ht="51.75" thickBot="1">
      <c r="B15" s="86" t="s">
        <v>112</v>
      </c>
    </row>
    <row r="17" ht="20.25" customHeight="1"/>
  </sheetData>
  <sheetProtection selectLockedCells="1" selectUnlockedCells="1"/>
  <mergeCells count="3">
    <mergeCell ref="A3:K3"/>
    <mergeCell ref="A4:K4"/>
    <mergeCell ref="H11:I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M8" sqref="M8"/>
    </sheetView>
  </sheetViews>
  <sheetFormatPr defaultColWidth="9.140625" defaultRowHeight="12.75"/>
  <cols>
    <col min="1" max="1" width="4.140625" style="3" customWidth="1"/>
    <col min="2" max="2" width="63.140625" style="31" customWidth="1"/>
    <col min="3" max="3" width="16.28125" style="3" customWidth="1"/>
    <col min="4" max="4" width="12.7109375" style="3" customWidth="1"/>
    <col min="5" max="5" width="6.7109375" style="3" customWidth="1"/>
    <col min="6" max="6" width="12.00390625" style="3" customWidth="1"/>
    <col min="7" max="7" width="11.57421875" style="3" customWidth="1"/>
    <col min="8" max="8" width="6.57421875" style="3" customWidth="1"/>
    <col min="9" max="9" width="6.7109375" style="3" customWidth="1"/>
    <col min="10" max="10" width="12.57421875" style="3" customWidth="1"/>
    <col min="11" max="11" width="13.57421875" style="3" customWidth="1"/>
    <col min="12" max="16384" width="9.140625" style="3" customWidth="1"/>
  </cols>
  <sheetData>
    <row r="1" ht="12.75">
      <c r="B1" s="4" t="s">
        <v>0</v>
      </c>
    </row>
    <row r="2" ht="12.75">
      <c r="B2" s="4"/>
    </row>
    <row r="3" spans="1:11" ht="12.75">
      <c r="A3" s="127" t="s">
        <v>87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.7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63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88</v>
      </c>
      <c r="H5" s="9" t="s">
        <v>9</v>
      </c>
      <c r="I5" s="9" t="s">
        <v>55</v>
      </c>
      <c r="J5" s="9" t="s">
        <v>37</v>
      </c>
      <c r="K5" s="9" t="s">
        <v>12</v>
      </c>
    </row>
    <row r="6" spans="1:11" ht="12.75">
      <c r="A6" s="49"/>
      <c r="B6" s="49"/>
      <c r="C6" s="49"/>
      <c r="D6" s="49"/>
      <c r="E6" s="49" t="s">
        <v>13</v>
      </c>
      <c r="F6" s="49" t="s">
        <v>14</v>
      </c>
      <c r="G6" s="49" t="s">
        <v>15</v>
      </c>
      <c r="H6" s="49" t="s">
        <v>16</v>
      </c>
      <c r="I6" s="49" t="s">
        <v>17</v>
      </c>
      <c r="J6" s="49" t="s">
        <v>18</v>
      </c>
      <c r="K6" s="49"/>
    </row>
    <row r="7" spans="1:11" s="60" customFormat="1" ht="107.25" customHeight="1">
      <c r="A7" s="104">
        <v>1</v>
      </c>
      <c r="B7" s="96" t="s">
        <v>89</v>
      </c>
      <c r="C7" s="104"/>
      <c r="D7" s="104" t="s">
        <v>90</v>
      </c>
      <c r="E7" s="104">
        <v>20</v>
      </c>
      <c r="F7" s="106"/>
      <c r="G7" s="77">
        <f aca="true" t="shared" si="0" ref="G7:G16">E7*F7</f>
        <v>0</v>
      </c>
      <c r="H7" s="76"/>
      <c r="I7" s="106">
        <f aca="true" t="shared" si="1" ref="I7:I16">G7*H7</f>
        <v>0</v>
      </c>
      <c r="J7" s="106">
        <f aca="true" t="shared" si="2" ref="J7:J16">G7+I7</f>
        <v>0</v>
      </c>
      <c r="K7" s="107"/>
    </row>
    <row r="8" spans="1:11" s="60" customFormat="1" ht="123" customHeight="1">
      <c r="A8" s="104">
        <v>2</v>
      </c>
      <c r="B8" s="96" t="s">
        <v>91</v>
      </c>
      <c r="C8" s="104" t="s">
        <v>92</v>
      </c>
      <c r="D8" s="104" t="s">
        <v>90</v>
      </c>
      <c r="E8" s="104">
        <v>20</v>
      </c>
      <c r="F8" s="106"/>
      <c r="G8" s="77">
        <f t="shared" si="0"/>
        <v>0</v>
      </c>
      <c r="H8" s="76"/>
      <c r="I8" s="106">
        <f t="shared" si="1"/>
        <v>0</v>
      </c>
      <c r="J8" s="106">
        <f t="shared" si="2"/>
        <v>0</v>
      </c>
      <c r="K8" s="107"/>
    </row>
    <row r="9" spans="1:11" s="60" customFormat="1" ht="102" customHeight="1">
      <c r="A9" s="104">
        <v>3</v>
      </c>
      <c r="B9" s="96" t="s">
        <v>93</v>
      </c>
      <c r="C9" s="104"/>
      <c r="D9" s="104" t="s">
        <v>94</v>
      </c>
      <c r="E9" s="104">
        <v>5</v>
      </c>
      <c r="F9" s="106"/>
      <c r="G9" s="77">
        <f t="shared" si="0"/>
        <v>0</v>
      </c>
      <c r="H9" s="76"/>
      <c r="I9" s="106">
        <f t="shared" si="1"/>
        <v>0</v>
      </c>
      <c r="J9" s="106">
        <f t="shared" si="2"/>
        <v>0</v>
      </c>
      <c r="K9" s="84"/>
    </row>
    <row r="10" spans="1:11" s="60" customFormat="1" ht="176.25" customHeight="1">
      <c r="A10" s="104">
        <v>4</v>
      </c>
      <c r="B10" s="96" t="s">
        <v>95</v>
      </c>
      <c r="C10" s="104"/>
      <c r="D10" s="104" t="s">
        <v>94</v>
      </c>
      <c r="E10" s="104">
        <v>30</v>
      </c>
      <c r="F10" s="106"/>
      <c r="G10" s="77">
        <f t="shared" si="0"/>
        <v>0</v>
      </c>
      <c r="H10" s="76"/>
      <c r="I10" s="106">
        <f t="shared" si="1"/>
        <v>0</v>
      </c>
      <c r="J10" s="106">
        <f t="shared" si="2"/>
        <v>0</v>
      </c>
      <c r="K10" s="84"/>
    </row>
    <row r="11" spans="1:11" ht="118.5" customHeight="1">
      <c r="A11" s="67">
        <v>5</v>
      </c>
      <c r="B11" s="80" t="s">
        <v>96</v>
      </c>
      <c r="C11" s="67"/>
      <c r="D11" s="67" t="s">
        <v>94</v>
      </c>
      <c r="E11" s="67">
        <v>30</v>
      </c>
      <c r="F11" s="69"/>
      <c r="G11" s="77">
        <f t="shared" si="0"/>
        <v>0</v>
      </c>
      <c r="H11" s="76"/>
      <c r="I11" s="69">
        <f t="shared" si="1"/>
        <v>0</v>
      </c>
      <c r="J11" s="69">
        <f t="shared" si="2"/>
        <v>0</v>
      </c>
      <c r="K11" s="84"/>
    </row>
    <row r="12" spans="1:11" ht="147" customHeight="1">
      <c r="A12" s="67">
        <v>6</v>
      </c>
      <c r="B12" s="80" t="s">
        <v>97</v>
      </c>
      <c r="C12" s="67" t="s">
        <v>92</v>
      </c>
      <c r="D12" s="67" t="s">
        <v>94</v>
      </c>
      <c r="E12" s="67">
        <v>30</v>
      </c>
      <c r="F12" s="69"/>
      <c r="G12" s="77">
        <f t="shared" si="0"/>
        <v>0</v>
      </c>
      <c r="H12" s="76"/>
      <c r="I12" s="69">
        <f t="shared" si="1"/>
        <v>0</v>
      </c>
      <c r="J12" s="69">
        <f t="shared" si="2"/>
        <v>0</v>
      </c>
      <c r="K12" s="84"/>
    </row>
    <row r="13" spans="1:11" s="60" customFormat="1" ht="50.25" customHeight="1">
      <c r="A13" s="104">
        <v>7</v>
      </c>
      <c r="B13" s="118" t="s">
        <v>98</v>
      </c>
      <c r="C13" s="104"/>
      <c r="D13" s="104" t="s">
        <v>90</v>
      </c>
      <c r="E13" s="104">
        <v>5</v>
      </c>
      <c r="F13" s="106"/>
      <c r="G13" s="77">
        <f t="shared" si="0"/>
        <v>0</v>
      </c>
      <c r="H13" s="76"/>
      <c r="I13" s="106">
        <f t="shared" si="1"/>
        <v>0</v>
      </c>
      <c r="J13" s="106">
        <f t="shared" si="2"/>
        <v>0</v>
      </c>
      <c r="K13" s="107"/>
    </row>
    <row r="14" spans="1:11" s="60" customFormat="1" ht="50.25" customHeight="1">
      <c r="A14" s="104">
        <v>8</v>
      </c>
      <c r="B14" s="96" t="s">
        <v>99</v>
      </c>
      <c r="C14" s="104"/>
      <c r="D14" s="104" t="s">
        <v>100</v>
      </c>
      <c r="E14" s="104">
        <v>6</v>
      </c>
      <c r="F14" s="106"/>
      <c r="G14" s="77">
        <f t="shared" si="0"/>
        <v>0</v>
      </c>
      <c r="H14" s="76"/>
      <c r="I14" s="106">
        <f t="shared" si="1"/>
        <v>0</v>
      </c>
      <c r="J14" s="106">
        <f t="shared" si="2"/>
        <v>0</v>
      </c>
      <c r="K14" s="84"/>
    </row>
    <row r="15" spans="1:11" ht="33.75" customHeight="1">
      <c r="A15" s="67">
        <v>9</v>
      </c>
      <c r="B15" s="68" t="s">
        <v>101</v>
      </c>
      <c r="C15" s="67"/>
      <c r="D15" s="67" t="s">
        <v>90</v>
      </c>
      <c r="E15" s="67">
        <v>70</v>
      </c>
      <c r="F15" s="69"/>
      <c r="G15" s="77">
        <f t="shared" si="0"/>
        <v>0</v>
      </c>
      <c r="H15" s="76"/>
      <c r="I15" s="69">
        <f t="shared" si="1"/>
        <v>0</v>
      </c>
      <c r="J15" s="69">
        <f t="shared" si="2"/>
        <v>0</v>
      </c>
      <c r="K15" s="70"/>
    </row>
    <row r="16" spans="1:11" ht="44.25" customHeight="1">
      <c r="A16" s="67">
        <v>10</v>
      </c>
      <c r="B16" s="68" t="s">
        <v>102</v>
      </c>
      <c r="C16" s="67"/>
      <c r="D16" s="67" t="s">
        <v>90</v>
      </c>
      <c r="E16" s="67">
        <v>40</v>
      </c>
      <c r="F16" s="69"/>
      <c r="G16" s="77">
        <f t="shared" si="0"/>
        <v>0</v>
      </c>
      <c r="H16" s="76"/>
      <c r="I16" s="69">
        <f t="shared" si="1"/>
        <v>0</v>
      </c>
      <c r="J16" s="69">
        <f t="shared" si="2"/>
        <v>0</v>
      </c>
      <c r="K16" s="70"/>
    </row>
    <row r="17" spans="1:11" ht="33" customHeight="1">
      <c r="A17" s="81"/>
      <c r="B17" s="81"/>
      <c r="C17" s="81"/>
      <c r="D17" s="81"/>
      <c r="E17" s="81"/>
      <c r="F17" s="81" t="s">
        <v>52</v>
      </c>
      <c r="G17" s="82">
        <f>SUM(G7:G16)</f>
        <v>0</v>
      </c>
      <c r="H17" s="81"/>
      <c r="I17" s="83"/>
      <c r="J17" s="82">
        <f>SUM(J7:J16)</f>
        <v>0</v>
      </c>
      <c r="K17" s="71"/>
    </row>
    <row r="18" spans="1:11" ht="12.75" customHeight="1">
      <c r="A18" s="134" t="s">
        <v>113</v>
      </c>
      <c r="B18" s="134"/>
      <c r="C18" s="134"/>
      <c r="D18" s="45"/>
      <c r="E18" s="45"/>
      <c r="F18" s="45"/>
      <c r="G18" s="45"/>
      <c r="H18" s="45"/>
      <c r="I18" s="45"/>
      <c r="J18" s="45"/>
      <c r="K18" s="45"/>
    </row>
    <row r="19" spans="1:11" ht="26.25" customHeight="1">
      <c r="A19" s="134"/>
      <c r="B19" s="134"/>
      <c r="C19" s="134"/>
      <c r="D19" s="45"/>
      <c r="E19" s="45"/>
      <c r="F19" s="45"/>
      <c r="G19" s="45"/>
      <c r="H19" s="45"/>
      <c r="I19" s="45"/>
      <c r="J19" s="45"/>
      <c r="K19" s="45"/>
    </row>
    <row r="20" spans="1:11" ht="13.5" customHeight="1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2.25" customHeight="1" hidden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51.75" thickBot="1">
      <c r="A22" s="46"/>
      <c r="B22" s="87" t="s">
        <v>112</v>
      </c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12.7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8"/>
    </row>
    <row r="24" spans="1:11" ht="12.7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8"/>
    </row>
    <row r="25" spans="1:11" ht="12.7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8"/>
    </row>
    <row r="26" spans="1:11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8"/>
    </row>
    <row r="27" spans="1:11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8"/>
    </row>
    <row r="28" spans="1:11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8"/>
    </row>
  </sheetData>
  <sheetProtection selectLockedCells="1" selectUnlockedCells="1"/>
  <mergeCells count="3">
    <mergeCell ref="A3:K3"/>
    <mergeCell ref="A4:K4"/>
    <mergeCell ref="A18:C19"/>
  </mergeCells>
  <printOptions horizontalCentered="1"/>
  <pageMargins left="0" right="0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pane ySplit="1" topLeftCell="BM1" activePane="bottomLeft" state="split"/>
      <selection pane="topLeft" activeCell="M8" sqref="M8"/>
      <selection pane="bottomLeft" activeCell="M8" sqref="M8"/>
    </sheetView>
  </sheetViews>
  <sheetFormatPr defaultColWidth="9.140625" defaultRowHeight="12.75"/>
  <cols>
    <col min="1" max="1" width="4.140625" style="3" customWidth="1"/>
    <col min="2" max="2" width="63.140625" style="31" customWidth="1"/>
    <col min="3" max="3" width="17.7109375" style="3" customWidth="1"/>
    <col min="4" max="4" width="11.8515625" style="3" customWidth="1"/>
    <col min="5" max="5" width="6.7109375" style="3" customWidth="1"/>
    <col min="6" max="6" width="12.00390625" style="3" customWidth="1"/>
    <col min="7" max="7" width="11.57421875" style="3" customWidth="1"/>
    <col min="8" max="8" width="6.57421875" style="3" customWidth="1"/>
    <col min="9" max="9" width="10.140625" style="3" customWidth="1"/>
    <col min="10" max="10" width="12.57421875" style="3" customWidth="1"/>
    <col min="11" max="11" width="13.57421875" style="3" customWidth="1"/>
    <col min="12" max="16384" width="9.140625" style="3" customWidth="1"/>
  </cols>
  <sheetData>
    <row r="1" spans="1:11" ht="12.75">
      <c r="A1" s="46"/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2.75">
      <c r="A2" s="46"/>
      <c r="B2" s="127" t="s">
        <v>0</v>
      </c>
      <c r="C2" s="127"/>
      <c r="D2" s="127"/>
      <c r="E2" s="47"/>
      <c r="F2" s="47"/>
      <c r="G2" s="47"/>
      <c r="H2" s="47"/>
      <c r="I2" s="47"/>
      <c r="J2" s="47"/>
      <c r="K2" s="48"/>
    </row>
    <row r="3" spans="1:11" ht="12.75">
      <c r="A3" s="46"/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12.75" customHeight="1">
      <c r="A4" s="127" t="s">
        <v>103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2.7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63.7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88</v>
      </c>
      <c r="H6" s="9" t="s">
        <v>9</v>
      </c>
      <c r="I6" s="9" t="s">
        <v>55</v>
      </c>
      <c r="J6" s="9" t="s">
        <v>37</v>
      </c>
      <c r="K6" s="9" t="s">
        <v>12</v>
      </c>
    </row>
    <row r="7" spans="1:11" ht="12.75">
      <c r="A7" s="28"/>
      <c r="B7" s="28"/>
      <c r="C7" s="28"/>
      <c r="D7" s="28"/>
      <c r="E7" s="28" t="s">
        <v>13</v>
      </c>
      <c r="F7" s="28" t="s">
        <v>14</v>
      </c>
      <c r="G7" s="28" t="s">
        <v>15</v>
      </c>
      <c r="H7" s="28" t="s">
        <v>16</v>
      </c>
      <c r="I7" s="28" t="s">
        <v>17</v>
      </c>
      <c r="J7" s="28" t="s">
        <v>18</v>
      </c>
      <c r="K7" s="49"/>
    </row>
    <row r="8" spans="1:11" ht="33.75" customHeight="1">
      <c r="A8" s="32">
        <v>1</v>
      </c>
      <c r="B8" s="36" t="s">
        <v>104</v>
      </c>
      <c r="C8" s="32" t="s">
        <v>92</v>
      </c>
      <c r="D8" s="32" t="s">
        <v>90</v>
      </c>
      <c r="E8" s="32">
        <v>120</v>
      </c>
      <c r="F8" s="12"/>
      <c r="G8" s="13">
        <f>E8*F8</f>
        <v>0</v>
      </c>
      <c r="H8" s="14"/>
      <c r="I8" s="15">
        <f>G8*H8</f>
        <v>0</v>
      </c>
      <c r="J8" s="50">
        <f>G8+I8</f>
        <v>0</v>
      </c>
      <c r="K8" s="5"/>
    </row>
    <row r="9" spans="1:11" ht="21" customHeight="1">
      <c r="A9" s="8">
        <v>2</v>
      </c>
      <c r="B9" s="17" t="s">
        <v>105</v>
      </c>
      <c r="C9" s="8" t="s">
        <v>106</v>
      </c>
      <c r="D9" s="8" t="s">
        <v>107</v>
      </c>
      <c r="E9" s="8">
        <v>12</v>
      </c>
      <c r="F9" s="51"/>
      <c r="G9" s="13">
        <f>E9*F9</f>
        <v>0</v>
      </c>
      <c r="H9" s="14"/>
      <c r="I9" s="15">
        <f>G9*H9</f>
        <v>0</v>
      </c>
      <c r="J9" s="15">
        <f>G9+I9</f>
        <v>0</v>
      </c>
      <c r="K9" s="52"/>
    </row>
    <row r="10" spans="1:11" ht="21" customHeight="1">
      <c r="A10" s="53"/>
      <c r="B10" s="54"/>
      <c r="C10" s="53"/>
      <c r="D10" s="53"/>
      <c r="E10" s="53"/>
      <c r="F10" s="21" t="s">
        <v>52</v>
      </c>
      <c r="G10" s="55">
        <f>G8+G9</f>
        <v>0</v>
      </c>
      <c r="H10" s="56"/>
      <c r="I10" s="21"/>
      <c r="J10" s="24">
        <f>SUM(J8:J9)</f>
        <v>0</v>
      </c>
      <c r="K10" s="16"/>
    </row>
    <row r="11" spans="1:11" ht="12.75">
      <c r="A11" s="27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5.75">
      <c r="A12" s="57"/>
      <c r="B12" s="58" t="s">
        <v>108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2:5" ht="12.75">
      <c r="B13" s="4" t="s">
        <v>109</v>
      </c>
      <c r="C13" s="59"/>
      <c r="D13" s="59"/>
      <c r="E13" s="59"/>
    </row>
    <row r="14" spans="2:5" ht="12.75">
      <c r="B14" s="4" t="s">
        <v>110</v>
      </c>
      <c r="C14" s="59"/>
      <c r="D14" s="59"/>
      <c r="E14" s="59"/>
    </row>
    <row r="16" ht="13.5" thickBot="1"/>
    <row r="17" ht="51.75" thickBot="1">
      <c r="B17" s="86" t="s">
        <v>112</v>
      </c>
    </row>
  </sheetData>
  <sheetProtection selectLockedCells="1" selectUnlockedCells="1"/>
  <mergeCells count="3">
    <mergeCell ref="B2:D2"/>
    <mergeCell ref="A4:K4"/>
    <mergeCell ref="A5:K5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2015-02-06T14:03:08Z</cp:lastPrinted>
  <dcterms:modified xsi:type="dcterms:W3CDTF">2015-02-06T14:03:58Z</dcterms:modified>
  <cp:category/>
  <cp:version/>
  <cp:contentType/>
  <cp:contentStatus/>
</cp:coreProperties>
</file>