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<sst xmlns="http://schemas.openxmlformats.org/spreadsheetml/2006/main" count="313" uniqueCount="166">
  <si>
    <t>Gwóźdź śródszpikowy udowy.
Wymagania:
Jeden  gwóźdź przeznaczony do leczenia złamań kości udowej (używany przy metodzie kompresyjnej, rekonstrukcyjnej oraz wstecznej) wprowadzany metodą ante i retrograde.
Długość L=240÷480mm (ze skokiem co 20mm) do długości 480mm pokryty celownikiem dalszym, średnica d=10÷14mm ze skokiem (co 1mm)  w wersji kaniulowanej , lewy i prawy. W części dalszej posiadający min. 4 otwory w co najmniej 2 płaszczyznach (w tym co najmniej 1 dynamiczny), z niskim blokowaniem, usytuowanie środka pierwszego otworu dystalnego max. 5mm od końca gwoździa dla gwoździ kaniulowanych i 9mm od końca gwoździa dla gwoździ litych. W części bliższej posiadający min. 6 otworów w tym: 2 rekonstrukcyjne, 2 do blokowania wstecznego i 2 do blokowania statycznego i kompresyjnego.
Przy metodzie rekonstrukcyjnej blokowany w części bliższej 2 ryglami samowiercącymi o średnicy ø6,5. Przy metodzie kompresyjnej blokowany w części bliższej w zależności od typu złamania ryglami 
o średnicy ø4,5 oraz dodatkowo ryglami o średnicy ø6,5. 
Przy metodzie wstecznej blokowany w części bliższej w zależności 
od typu złamania 2 ryglami lub zestawem blokującym o średnicy ø6,5.
Zapewnia zastosowanie 2 dodatkowych rygli o średnicy ø4,5 
przy wieloodłamowych złamaniach. W części dalszej blokowany ryglami o średnicy 
ø4,5. Kaniulowane śruby zaślepiające pozwalających na wydłużenie części bliższej
gwoździa w przynajmniej 4 rozmiarach w zakresie 0÷15mm stopniowane co 5mm.
System wykonany ze stopu tytanu</t>
  </si>
  <si>
    <t>Gwóźdź śródszpikowy ramienny rekonstrukcyjny.
Wymagania:
Anatomiczny, jeden uniwersalny lewy i prawy w wersji krótkiej i długiej. Długość L=200÷320mm (ze skokiem co 20mm) do długości 320mm  pokryty celownikiem, średnica d=7÷9mm ze skokiem (co 1mm) w wersji litej oraz średnica d=8÷9mm ze skokiem (co 1mm) w wersji kaniulowanej. Średnica części bliższej gwoździa dla średnic d=8÷9mm nie może być większa niż 10mm. W części dalszej w wersji krótkiej posiadający 2 otwory (w tym 1 dynamiczny) oraz w wersji długiej posiadający min. 4 otwory ryglujące zapewniające co najmniej dwupłaszczyznową stabilizację (AP i strzałkowej), z bardzo niskim blokowaniem, usytuowanie środka pierwszego otworu dystalnego max. 5mm od końca gwoździa w przypadku gwoździ kaniulowanych i max. 9mm od końca gwoździa w przypadku gwoździ litych. W części bliższej 4 gwintowane otwory na wkręty blokujące zapewniające wielopłaszczyzną stabilizację. W otworach rekonstrukcyjnych zapewnia alternatywne zamienne stosowanie zarówno rygli o średnicy ø4,5 i ø5,0.
Kaniulowane śruby zaślepiające pozwalające na wydłużenie części bliższej 
gwoździa w przynajmniej 3 rozmiarach w zakresie 0÷10mm stopniowane co 
5mm. Jeden wspólny celownik do gwoździ ramiennych zarówno 
rekonstrukcyjnych jak i kompresyjnych.
System wykonany ze stopu tytanu.</t>
  </si>
  <si>
    <t>Załącznik nr 2 - Formularz cenowy</t>
  </si>
  <si>
    <t>Zespolenia ortopedyczne - różne</t>
  </si>
  <si>
    <t>L.p.</t>
  </si>
  <si>
    <t>Opis przedmiotu zamówienia</t>
  </si>
  <si>
    <t>j.m.</t>
  </si>
  <si>
    <t xml:space="preserve">Ilość </t>
  </si>
  <si>
    <t>Cena
jedn.
netto</t>
  </si>
  <si>
    <t>Wartość netto stanowiąca iloczyn              D x E= F</t>
  </si>
  <si>
    <t>VAT
%</t>
  </si>
  <si>
    <t>Kwota podatku VAT</t>
  </si>
  <si>
    <t xml:space="preserve">Wartość brutto stanowiąca sumę   
F +  H = I                </t>
  </si>
  <si>
    <t>Producent
i nr katalogowy</t>
  </si>
  <si>
    <t>G</t>
  </si>
  <si>
    <t>H</t>
  </si>
  <si>
    <t>I</t>
  </si>
  <si>
    <t>J</t>
  </si>
  <si>
    <t>Paleta na płytki obojczykowe w użyczenie na czas trwania umowy.</t>
  </si>
  <si>
    <t>Paleta na płytki wraz z nasadkami celującymi - w użyczenie na czas trwania umowy.</t>
  </si>
  <si>
    <t>Płytka wyrostka łokciowego L - 88mm - 210mm ,odpowiednio od 2 do 10 otworów w części trzonowej.Materiał - tytan.</t>
  </si>
  <si>
    <t>Paleta na płytki  wąskie , proste  blokowane w użyczenie na czas trwania umowy.</t>
  </si>
  <si>
    <t>Paleta na płytki L do k. piszczelowej w użyczenie na czas trwania umowy.</t>
  </si>
  <si>
    <t>Paleta na płytki do bliższej nasady k. ramiennej z nakładkami celującymi i tulejami , w użyczenie na czas trwania umowy.</t>
  </si>
  <si>
    <t>Paleta na płytki do dalszej nasady k. piszczelowej z nakładkami celującymi i tulejami , w użyczenie na czas trwania umowy.</t>
  </si>
  <si>
    <t>Paleta na płytki kłykciowe udowe w użyczenie na czas trwania umowy.</t>
  </si>
  <si>
    <t>Paleta na płytki nasady dalszej piszczeli w użyczenie na czas trwania umowy.</t>
  </si>
  <si>
    <t>Płytka strzałkowa dalsza boczna . Od 3 do 6 par rozdzielnie położonych otworów kompresyjnych i blokowanych w części trzonowej oraz siedem otworów blokowanych w części nasadowej.Dłudość płytki od 90mm - 135mm. Materiał - tytan.</t>
  </si>
  <si>
    <t>Paleta na płytki do nasady dalszej piszczeli ,przednio-bocznych w użyczenie na czas trwania umowy.</t>
  </si>
  <si>
    <t>Paleta na płytki piszczelowe szerokie L ,bliższe boczne w użyczenie na czas trwania umowy.</t>
  </si>
  <si>
    <t>Paleta na płytki piszczelowe, bliższe boczne w użyczenie na czas trwania umowy.</t>
  </si>
  <si>
    <t>Płytka dystansowa piszczelowa z wysokością klina od 5mm - 17,5mm. Płytka ma posiadać dwa otwory blokowane pod wkręty blokowane gąbczaste śr 6,5mm oraz dwa otwory blokowane pod wkręty blokowane o śr 5,0mm. Materiał - tytan.</t>
  </si>
  <si>
    <t>Wkręt korowy blokowany samogwintujący gąbczasty o śr. 6,5mm, dł. 30mm - 95mm.Łby wkrętów z oporową częścią stożkową  oraz gwintowaną walcową. Gniazda wkrętów sześciokarbowe. Materiał - tytan.</t>
  </si>
  <si>
    <t>Wkręt korowy blokowany samowiercący kaniulowany o śr. 7,3mm , dł 45mm - 100mm.Łby wkrętów z oporową częścią stożkową oraz gwintowaną walcową. Gniazda wkrętów sześciokarbowe. Materiał - tytan.</t>
  </si>
  <si>
    <t>Wkręt korowy blokowany samogwintujący o śr. 5,0 , dł. 16mm - 95mm.Łby wkrętów z oporową częścią stożkową oraz gwintowaną walcową. Gniazda wkrętów sześciokarbowe. Materiał - tytan.</t>
  </si>
  <si>
    <t>Wkręt korowy samogwintujący z łbem kulistym , o śr. 4,5 mm . Łby wkrętów z gniazdami sześciokarbowymi . Materiał - tytan.</t>
  </si>
  <si>
    <t>Wkręt korowy blokowany samogwintujący o śr. 2,4mm, dł. 6-40 mm.Łby wkrętów z oporową częścią stożkową oraz gwintowaną walcową.Gniazda wkrętów sześciokarbowe. Materiał - tytan.</t>
  </si>
  <si>
    <t>Wkręt korowy blokowany samogwintujący o śr. 3,5mm, dł. 16mm-95mm.Łby wkrętów z oporową częścią stożkową oraz gwintowaną walcową. Gniazda wkrętów sześciokarbowe. Materiał - tytan.</t>
  </si>
  <si>
    <t>Wkręt korowy samogwintujący z łbem kulistym, o śr. 3,5mm , dł. 10mm -110mm .Łby wkretów z gniazdami sześciokarbowymi. Materiał - tytan.</t>
  </si>
  <si>
    <t>Statyw na gwoździe piszczelowe w użyczenie na czas trwania umowy.</t>
  </si>
  <si>
    <t>Statyw na elementy blokujące gwoździe w użyczenie na czas trwania umowy.</t>
  </si>
  <si>
    <t>Wkręt blokujący ø4,5 z gniazdem typu torx , L -26mm - 90mm</t>
  </si>
  <si>
    <t>Wkręt blokujący ø5,0 z gniazdem typu torx , L -26mm - 90mm</t>
  </si>
  <si>
    <t>Wkręt blokujący ø5,5 z gniazdem typu torx , L -26mm - 90mm</t>
  </si>
  <si>
    <t>Wkręty blokujące ø5,0. L- 26mm - 80mm</t>
  </si>
  <si>
    <t>Śruba zaślepiająca do gw piszczelowego. W długościach od 0 - 15mm</t>
  </si>
  <si>
    <t>Śruba kompresyjna do gw piszczelowego.</t>
  </si>
  <si>
    <t>Wkręty rekonstrukcyjne kaniulowane ø6,5mm, o dł. 60mm - 120mm.</t>
  </si>
  <si>
    <t>Śruba zaślepiająca gw. udowego o dł. od 0 - 15mm.</t>
  </si>
  <si>
    <t>Śruba kompresyjna gw. udowego.</t>
  </si>
  <si>
    <t>Statyw na gwoździe udowe w użyczenie na czas trwania umowy.</t>
  </si>
  <si>
    <t>Statyw na elementy blokujące gwoździe.</t>
  </si>
  <si>
    <t>Śruba zaslepiająca do gw. ramiennych o dł. Od 0 - 10mm.</t>
  </si>
  <si>
    <t>Śruba kompresyjna do gw. ramiennych .</t>
  </si>
  <si>
    <t>Wkręty korowe samogwintujące Ø 4,5 L-20mm  -70mm</t>
  </si>
  <si>
    <t xml:space="preserve">Śruba kompresyjna </t>
  </si>
  <si>
    <t>Śruba zespalająca z dł. gwintu 18mm lub 27mm.</t>
  </si>
  <si>
    <t>kpl.</t>
  </si>
  <si>
    <t>Wkręty kaniulowane Ø 7,0 L-40mm-130mm</t>
  </si>
  <si>
    <t>Wkręty kaniulowane z gwintem 32m Ø 7,0  L-40mm-130mm</t>
  </si>
  <si>
    <t>Wkręty kaniulowane z pełnym gwintem Ø 7,0 L- 30mm-80mm</t>
  </si>
  <si>
    <t>Statywy do wkrętów kaniulowanych (statywy-dla różnych rozmiarów wkrętów) w użyczenie na czas trwania umowy.</t>
  </si>
  <si>
    <t>Podkładki Ø 4,5x10</t>
  </si>
  <si>
    <t>Podkładki Ø 7,0x16</t>
  </si>
  <si>
    <t>Drut Kirschnera – trójgraniec Ø – 1,2 mm L -150mm – 310 mm</t>
  </si>
  <si>
    <t>Drut Kirschnera – trójgraniec Ø – 1,4 mm L -150mm – 310 mm</t>
  </si>
  <si>
    <t>Drut Kirschnera – trójgraniec Ø – 1,5 mm L -150mm– 310 mm</t>
  </si>
  <si>
    <t>Drut Kirschnera – trójgraniec Ø – 1,6 mm L -150mm – 310 mm</t>
  </si>
  <si>
    <t>Drut Kirschnera – trójgraniec Ø – 1,8 mm L -150mm – 310 mm</t>
  </si>
  <si>
    <t>Drut Kirschnera – trójgraniec Ø – 2,0 mm L -150mm – 310 mm</t>
  </si>
  <si>
    <t>Drut do wiązania odłamów kostnych Ø – 1,0 mm L – 10 m</t>
  </si>
  <si>
    <t>Drut do wiązania odłamów kostnych Ø – 1,2 mm L – 10 m</t>
  </si>
  <si>
    <t>Drut do wiązania odłamów kostnych Ø – 1,5 mm L – 10 m</t>
  </si>
  <si>
    <t>Wkręty do kości łódkowatej samogwintujący  Ø 4,0 mm-gniazdo sześciokątne.
Rozmiar L 18-50 mm.</t>
  </si>
  <si>
    <t>Wkręt kostkowy samogwintujący  Ø 4,5 gniazdo sześciokątne.
Rozmiar L25-70 mm.</t>
  </si>
  <si>
    <t>Wkręt  do kości łódkowaty samogwintujący Ø 3,5  L-18mm – 50mm gniazdo sześciokątne.</t>
  </si>
  <si>
    <t>Gwóźdź Kirschnera gwintowany 1,6 mm-2,0 mm L-180mm - 310 mm</t>
  </si>
  <si>
    <t>Płytka kostna kompresyjna szeroka , gruba. 5,5mm, szer. 16,5mm. Ilość otworów od 6 - 8. Wkręty o śr. 4,5mm , gniazdo sześciokątne. Materiał - stal.</t>
  </si>
  <si>
    <t>Płytka kostna samodociskowa,wąska gr. 4,0mm, szer. 11,0mm. Ilość otworów od 4 - 8. Wkręty o śr. 4,5mm, gniazdo sześciokątne. Materiał - stal.</t>
  </si>
  <si>
    <t>Płytka kostna wąska , cienka o gr. 2,5mm, szer. 10,2mm. Ilość otworów od 4 -8. Wkręty o śr.4,5mm, gniazdo sześciokątne. Materiał - stal .</t>
  </si>
  <si>
    <t>Płytka kostna wąska, samodociskowa cienka o gr.3,2mm, szer. 10,2mm. Ilość otworów od 4 -8 .Wkręty o śr.3,5mm , gniazdo sześciokątne, Materiał - stal .</t>
  </si>
  <si>
    <t>Wkręty korowe samogwintujące Ø 3,5 L-20mm  -70mm</t>
  </si>
  <si>
    <t>Uwaga:w przypadku nie stosowania u danego Wykonawcy numeru katalogowego należy zaznaczyć to w formularzu cenowym zapisem np.: -nie stosuje-.</t>
  </si>
  <si>
    <t xml:space="preserve">Brak wypełnienia kolumny -Producent - wymaganymi informacjami spowoduje odrzucenie oferty na pdostawie art. 89 ust. 1 pkt 2 Pzp.  </t>
  </si>
  <si>
    <r>
      <t xml:space="preserve">Wkręt blokujący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4,0 z gniazdem typu torx , L -26mm - 90mm</t>
    </r>
  </si>
  <si>
    <r>
      <t xml:space="preserve">Wkręty blokujące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4,5 o dł. Od 30mm - 100mm</t>
    </r>
  </si>
  <si>
    <r>
      <t xml:space="preserve">Wkręty blokujące trzonowe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4,5mm o dł. 30mm - 90mm</t>
    </r>
  </si>
  <si>
    <r>
      <t xml:space="preserve">Wkręty blokujące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6,5mm, o dł. 40mm - 110mm.</t>
    </r>
  </si>
  <si>
    <t>Filtry do kontenerów</t>
  </si>
  <si>
    <r>
      <t xml:space="preserve">Zestawy blokujące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6,5mm w przedziałach długości 50mm - 90mm.</t>
    </r>
  </si>
  <si>
    <r>
      <t xml:space="preserve">Wkręty blokujace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3,5mm.</t>
    </r>
  </si>
  <si>
    <r>
      <t xml:space="preserve">Śruba zespalająca gąbczasta </t>
    </r>
    <r>
      <rPr>
        <sz val="10"/>
        <rFont val="Czcionka tekstu podstawowego"/>
        <family val="0"/>
      </rPr>
      <t>ø 16mm</t>
    </r>
  </si>
  <si>
    <r>
      <t xml:space="preserve">Wkręty łódkowate samogwintujące z niepełnym gwintem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3,5mm,L-20 - 70 mm ,gniazdo sześciokątne . Materiał - stal.</t>
    </r>
  </si>
  <si>
    <r>
      <t xml:space="preserve">Wkrety korowe samogwintujące z niepełnym gwintem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4,5mm,L - 26 - 68 mm,gniazdo sześciokatne . Materiał - stal .</t>
    </r>
  </si>
  <si>
    <t>Płytka obojczykowa blokowana S , 3 - 8 otworów blokowanych w części trzonowej 
i 1otwór kompresyjny. Otwory blokowane posiadające oporową część stożkową
oraz gwintowaną walcową. W części nasadowej 6 otworów blokowanych 
o ustalonym kątowo ustawieniu. Wersja lewa i prawa. Materiał - tytan.</t>
  </si>
  <si>
    <t>Płytka kształtowa blokowana do dalszej nasady kości ramiennej,zakładana od strony przyśrodkowej. Wersja lewa i prawa . W części trzonowej 3 do 6 par otworów - blokowanego i kompresyjnego. W części nasadowej 4 otwory blokowane o wielokierunkowym ustawieniu w celu pewnej stabilizacji odłamów.Długość płytki od 89mm - 136mm. Ustalone kątowo ustawienie wkrętów blokowanych. Materiał - tytan.</t>
  </si>
  <si>
    <t>Płytka kształtowa blokowana do dalszej nasady kości ramiennej,zakładana od strony grzbietowo - bocznej . Wersja lewa i prawa . W części trzonowej 3 do 6 par otworów - blokowanego i kompresyjnego. W części nasadowej 6 otwory blokowane o wielokierunkowym ustawieniu w celu pewnej stabilizacji odłamów .Długość płytki od 95mm - 137mm.Ustalone kątowo ustawienie wkrętów blokowanych .Materiał - tytan.</t>
  </si>
  <si>
    <t>Płytka wąska, prosta blokowana, z ograniczonym kontaktem, od 5 do 12 par otworów blokowanych i kompresyjnych , położonych rozdzielnie .  Otwory blokowane z oporową częścią stożkową oraz gwintowaną walcową. Otwory kompresyjne z dwukierunkową kompresją. Płytka ma posiadać jeden koniec odpowiednio wyprofilowany umożliwiający wprowadzenie jej metodą minimalnego cięcia. Płytka ma posiadać przynajmniej 3 otwory w tym jeden od strony wyprofilowanej do wprowadzenia Kirschnera o średnicy 2,0mm lub nici. Do otworów blokowanych   wkręty korowe blokowane o średnicy 3,5mm, łeb wkrętu z oporową częścią stożkową oraz gwintowaną walcową. Do otworów kompresyjnych  wkręty korowe 3,5 z łbem kulistym. Łby wkrętów z gniazdami sześciokarbownymi.                                  Materiał – stop tytanu</t>
  </si>
  <si>
    <t>Płytka kształtowa blokowana do bliższej nasady kości piszczelowej, wąska L, prawa i lewa, z ograniczonym kontaktem,zakładana od strony bocznej. Od 4 do 8 par otworów blokowanych i kompresyjnych w części trzonowej. W części nasadowej 6 otworów blokowanych. Otwory blokowane mają posiadać oporową część stożkową oraz gwintowaną walcową. Otwory kompresyjne z dwukierunkową kompresją. Zakończenie części trzonowej płytki  odpowiednio wyprofilowane do wprowadzenia płytki metodą minimalnego cięcia. Płytka ma posiadać przynajmniej 3 otwory do wprowadzenia Kirschnera 2,0mm lub nici w części nasadowej oraz jeden od strony wyprofilowanej. Do otworów blokowanych wkręty korowe samogwintujące blokowane o średnicy 3,5 mm, łeb wkrętu z oporową częścią stożkową oraz gwintowaną walcową. Do otworów kompresyjnych wkręty korowe 3,5 z łbem kulistym. Łby wkrętów z gniazdami sześciokarbowymi. Materiał – stop tytanu</t>
  </si>
  <si>
    <t>Płytka kształtowa blokowana do bliższej nasady kości ramiennej, z ograniczonym kontaktem, od 3 do 8 par otworów blokowanych i kompresyjnych w części trzonowej. W części nasadowej 9 otworów blokowanych. Otwory blokowane mają posiadać oporową część stożkową oraz gwintowaną walcową.Otwory kompresyjne z dwukierunkową  kompresją . Zakończenie części trzonowej płytki  odpowiednio wyprofilowane do wprowadzenia płytki metodą minimalnego cięcia. Płytka ma posiadać przynajmniej 9 otworów do wprowadzenia Kirschnera 2,0mm lub nici w części nasadowej oraz jeden od strony wyprofilowanej. Do otworów blokowanych wkręty korowe samogwintujące blokowane o średnicy 3,5mm,  łeb wkrętu z oporową częścią stożkową oraz gwintowaną walcową. Do otworów kompresyjnych wkręty korowe 3,5 z łbem kulistym. Łby wkrętów z gniazdami sześciokarbowymi. Materiał – stop tytanu.</t>
  </si>
  <si>
    <t>Płytka piszczelowa,kształtowa blokowana do dalszej nasady zakładana od strony przyśrodkowej.Wersja prawa i lewa.W części trzonowej od 4 do 8 par otworów blokowanych i kompresyjnych, wczęści nasadowej 9 otworów blokowanych o wielokierunkowym ustawieniu w celu pewnej stabilizacji odłamów ,w tym jeden do stabilizacjikostki przyśrodkowej. Otwory blokowane z oporową częścią stożkową oraz gwintowaną walcową. Otwory kompresyjne z dwukierunkową kompresją.Wydłużony otwór do pozycjonowania płyty. Płytka ma posiadać jeden koniec odpowiednio wyprofilowany umożliwiający wprowadzenie jej metodą minimalnego cięcia. Płytka ma posiadać przynajmniej 4 otwory  do wprowadzenia Kirschnera o średnicy 2,0mm do tymczasowego ustalenia płytki. Do otworów blokowanych odpowiednie wkręty korowe samogwintujące blokowane o średnicy 3,5 mm, łeb wkrętu z oporową częścią stożkową oraz gwintowaną walcową. Do otworów kompresyjnych wkręty korowe o średnicy 3,5 mm z łbem kulistym. Łby wkrętów z gniazdami sześciokarbowymi. Materiał – stop tytanu.</t>
  </si>
  <si>
    <t>Płytka kształtowa blokowana kłykciowa udowa, prawa i lewa, z ograniczonym kontaktem, od 4 do 10  otworów blokowanych i jeden kompresyjny w części trzonowej- otwory blokowane naprzemiennie pochylone. W części nasadowej 6 otworów blokowanych o wielokierunkowym ustawieniu tym jeden o większej średnicy. Otwory blokowane mają posiadać oporową część stożkową oraz gwintowaną walcową.Otwór kompresyjny z dwukierunkową kompresją. Zakończenie części trzonowej płytki odpowiednio wyprofilowane celem umożliwienia wprowadzenia płytki metodą minimalnego cięcia. Posiada przynajmniej 5 otwory do wprowadzenia Kirschnera 2,0mm do tymczasowego ustalenia płytki. W części nasadowej do otworu blokowanego o większej średnicy odpowiedni wkręt o średnicy 7,3mm blokowany, kaniulowany , samogwintujący. Łeb wkrętu z oporową częścią stożkową oraz gwintowaną walcową. Do pozostałych otworów odpowiednie wkręty korowe samogwintujące blokowane , łeb wkrętu z oporową częścią stożkową oraz gwintowaną walcową. Do otworu kompresyjnego , odpowiednie wkręty korowe z łbem kulistym. Łby wkrętów  z gniazdami sześciokarbowymi.
Materiał – stop tytanu.</t>
  </si>
  <si>
    <t>Płytka kształtowa blokowana do dalszej nasady kości piszczelowej zakładana od strony przyśrodkowej .W części trzonowej 7 lub 9 par otworów blokowanych i kompresyjnych .W części nasadowej 17 otworów blokowanych z możliwością profilowania i docinania płytki w tej części Do otworów blokowanych odpowiednie wkręty korowe samogwintujące , blokowane o średnicy 3,5mm, łeb wkrętu z oporową częścią stożkową oraz gwintowaną walcową.. Do otworów kompresyjnych odpowiednie wkręty korowe 3,5mm z łbem kulistym. Wszystkie wkręty z gniazdami sześciokarbowymi. Materiał-stop tytanu.</t>
  </si>
  <si>
    <t>Płytka kształtowa blokowana do dalszej nasady kości piszczelowej, zakładana od strony przednio- bocznej, od 4 do 8 par otworów blokowanych i kompresyjnych w części trzonowej . W części nasadowej 7 otwory blokowane. Otwory blokowane mają posiadać oporową część stożkową oraz gwintowaną walcową.Otwory kompresyjne z dwkierunkową kompresją. Zakończenie płytki ma umożliwić wprowadzenie jej metodą minimalnego cięcia . Przynajmniej 4 otwory pod drut Kirschnera 2,0mm do tymcasowej stabilizacji płytki.Do otworów blokowanych odpowiednie wkręty korowe samogwintujące blokowane, łeb wkrętu z oporową częścią stożkową oraz gwintowaną walcową. Do otworów kompresyjnych odpowiednie wkręty korowe z łbem kulistym. Wszystkie wkręty z gniazdami sześciokarbowymi. Materiał –stop tytanu.</t>
  </si>
  <si>
    <t>Płytka kształtowa blokowana L do bliższej nasady kości piszczelowej,zakładana od stron bocznej, prawa i lewa, z ograniczonym kontaktem, od 4 do 10 par otworów blokowanych i kompresyjnych w części trzonowej ,położonych rozdzielnie. W części nasadowej 5 otworów blokowanych . Otwory blokowane posiadają oporową część stożkową oraz gwintowaną walcową.Otwory kompresyjne z dwukierunkową kompresją. Zakończenie części trzonowej płytki odpowiednio wyprofilowano celem umożliwienia wprowadzenia płytki metodą minimalnego cięcia. Posiada przynajmniej 3 otwory do wprowadzenia Kirschnera 2,0mm do tymczasowej stabilizacji płytki. Materiał – stop tytanu. Do otworów blokowanych stosuje się wkręty korowe samogwintujące blokowane o średnicy 5,0 mm, łeb wkrętu z oporową częścią stożkową oraz gwintowaną walcową. Do otworów kompresyjnych wkręty korowe 4,5mm z łbem kulistym. Łby wkrętów posiadają gniazda sześciokarbowe. Materiał – stop tytanu.</t>
  </si>
  <si>
    <t>Płytka kształtowa blokowana  do bliższej nasady kości piszczelowej,zakładana od stron bocznej, prawa i lewa, z ograniczonym kontaktem, od 3 do 8 par otworów blokowanych i kompresyjnych w części trzonowej, położonych rozdzielnie. W części nasadowej 6 otworów blokowanych. Otwory blokowane posiadają oporową część stożkową oraz gwintowaną walcową. Otwory kompresyjne z dwukierunkową kompresją. Zakończenie części trzonowej płytki odpowiednio wyprofilowano celem umożliwienia wprowadzenia płytki metodą minimalnego cięcia. Posiada przynajmniej 5 otworów do wprowadzenia Kirschnera 2,0mm do tymczasowej stabilizacji płytki. Długość płytki od 149mm - 254mm . Materiał – stop tytanu. Do otworów blokowanych stosuje się wkręty korowe samogwintujące blokowane o średnicy 5,0 mm, łeb wkrętu z oporową częścią stożkową oraz gwintowaną walcową. Do otworów kompresyjnych wkręty korowe 4,5mm z łbem kulistym. Łby wkrętów posiadają gniazda sześciokarbowe. Materiał – stop tytanu</t>
  </si>
  <si>
    <t>Gwóźdź śródszpikowy ramienny kompresyjny.
Wymagania:
Długość L=180÷320mm (ze skokiem co 20mm) do długości 320mm  pokryty celownikiem, średnica d=7÷9mm ze skokiem (co 1mm) w wersji litej z asymetrycznym końcem i średnica d=7÷9mm ze skokiem (co 1mm) w wersji kaniulowanej. Średnica części bliższej gwoździa dla średnic d=7÷8mm nie może być większa niż 9mm. Gwóźdź wraz z celownikiem ma zapewniać blokowanie w części bliższej zarówno przy standardowym kompresyjnym blokowaniu jak i skośnym kątowym wprowadzeniu wkręta blokującego w otwór kompresyjny zarówno z góry jak i z dołu z zachowaniem kompresji. W części dalszej min. 4 otwory ryglujące zapewniające co najmniej dwupłaszczyznową stabilizację (AP i strzałkowej), z bardzo niskim blokowaniem, usytuowanie środka pierwszego otworu dystalnego max. 5mm od końca gwoździa w przypadku gwoździ kaniulowanych i max. 9mm od końca gwoździa w przypadku gwoździ litych. Owalny kształt gwoździa w części bliższej ułatwiający wprowadzanie metodą retrograde.
Kaniulowane śruby zaślepiające pozwalające na wydłużenie części bliższej gwoździa w co najmniej 3 rozmiarach w zakresie 0÷10mm stopniowane co 5mm. Jeden wspólny
celownik do gwoździ ramiennych zarówno rekonstrukcyjnych jak i kompresyjnych.
System wykonany ze stopu tytanu.</t>
  </si>
  <si>
    <t>Dynamiczny stabilizator biodrowy/kłykciowy. Wymagania: płyty ustalające DSB/DSK klasyczne oraz w wersji z ograniczonym kontaktem. Śruba kompresyjna o długości całkowitej max. 31mm. Instrumentarium umożliwiające stabilizację złamań zarówno w obrębie bliższej części kości udowej jak i obrębie międzykłykciowym,  nadkłykciowym i przezkłykciowym. Płytka nakrętarzowa jako nakładka na płytę ustalającą DSB do zespolenia krętarza, uniwersalna - jedna do wszystkich rodzajów i rozmiarów płyt ustalających (mających co najmniej 4 otwory). Przynajmniej trzy rozmiary w części krętarzowej i co najmniej jedna z płytek winna być wieloramienna a ilość ramion nie może być mniejsza niż pięć. Blokowanie części krętarzowej przy pomocy wkrętów o średnicy Ø 3,5.Płytka ustalająca DSB - 130° - 135° z ograniczonym kontaktem 4 - 12 otworowa lub płytka DSK 95° , 5 - 14 otworowa z ograniczonym kontaktem .</t>
  </si>
  <si>
    <t>Endoproteza głowy kości promieniowej. Wymagania : Cementowa, modularna składana z dwóch części : głowy i trzpienia . Głowa w trzech średnicach 20,22,24 mm i trzech wysokościach 10,12,14mm. Trzpień kompatybilny ze wszystkimi głowami oferowanej endoprotezy. Obie części (głowa i trzpien ) połączone na zasadzie przegubu kulistego. Pełny zakres ruchu odchylenia na boki głowy powinien wynosić 30 ° .Modułowa konstrukcja implantu powinna umożliwić w pierwszej kolejności zaimplantowanie trzpienia a następnie głowy endoprotezy o odpowiednim wymiarze. Głowa z polietylenu wg ISO 5834-2, trzpień w dwóch rozmiarach wykonany ze stopu kobaltowo-chromowego wg Iso 5832-12.</t>
  </si>
  <si>
    <r>
      <t>Wkręty korowe samogwintujące Ø 4,5 L-</t>
    </r>
    <r>
      <rPr>
        <sz val="10"/>
        <color indexed="10"/>
        <rFont val="Times New Roman"/>
        <family val="1"/>
      </rPr>
      <t>14</t>
    </r>
    <r>
      <rPr>
        <sz val="10"/>
        <rFont val="Times New Roman"/>
        <family val="1"/>
      </rPr>
      <t>mm  -70mm</t>
    </r>
  </si>
  <si>
    <t>PAKIET 2</t>
  </si>
  <si>
    <t>Płytki do zespolenia dalszej nasady kości promieniowej i łokciowej oraz do zespolenia kości ręki i stopy oraz pięty</t>
  </si>
  <si>
    <t>Ilość</t>
  </si>
  <si>
    <t>Cena jednostkowa netto</t>
  </si>
  <si>
    <t>VAT %</t>
  </si>
  <si>
    <t>Kwota VAT</t>
  </si>
  <si>
    <t>Uwagi</t>
  </si>
  <si>
    <t>A</t>
  </si>
  <si>
    <t>B</t>
  </si>
  <si>
    <t>C</t>
  </si>
  <si>
    <t>D</t>
  </si>
  <si>
    <t>E</t>
  </si>
  <si>
    <t>F</t>
  </si>
  <si>
    <t>L.P.</t>
  </si>
  <si>
    <t xml:space="preserve"> </t>
  </si>
  <si>
    <t>Pakiet nr 1</t>
  </si>
  <si>
    <t xml:space="preserve"> RAZEM</t>
  </si>
  <si>
    <t>Nr katologowy</t>
  </si>
  <si>
    <t xml:space="preserve"> Nazwa handlowa i producent</t>
  </si>
  <si>
    <t>J.m.</t>
  </si>
  <si>
    <t>Płytki do zespolenia złamań dalszej nasady kości promieniowej dla śrub 2.5 mm, niskoprofilowe, tytanowe, wielootworowe, z dostępu grzbietowego kształtu H oraz z dostępu dłoniowego płytki o kształcie delta z dwoma rzędami otworów w części dystalnej. Korekcyjne i urazowe. Płytki z niegwintowanymi otworami na śruby zaopatrzone w system trójpunktowego blokowania dociskowego oraz pozwalające na wprowadzanie śruby w zakresie kąta +/_ 15 stopni. Płytki prawe i lewe, długie           i krótkie, wąskie i szerokie. Tytanowe, kodowane kolorystycznie, oznakowane nr katalogowym. Profil 1.6 mm.</t>
  </si>
  <si>
    <t>Śruby blokowane ze skokiem co 2 mm lub mniejszym. Tytanowa śruba blokująca, bezgwintowa, główka z otworem promienistym, Ø 2.5 x  8 mm - 34 mm.</t>
  </si>
  <si>
    <t xml:space="preserve">Śruby korowe ze skokiem co 2 mm lub mniejszym. Śruba korowa z otworem promienistym, Ø 2.5 x 8 mm - 34 mm , tytanowe. </t>
  </si>
  <si>
    <t>Płytki tytanowe do zaopatrywania złamań w obrębie kości palców. Płytki 1 otworowe dwu haczykowe oraz wielootworowe drabinkowe, proste i proste dwurzędowe , drabinkowe skośne - anatomicznie wygięte oraz kształtu Y, T i L, pod śruby korowe śr 1,2/1,5 mm z gniazdem gwiaździstym;</t>
  </si>
  <si>
    <t>Śruby korowe o średnicy 1,2 mm – 1,5 mm o długościach od 4 do 24 mm ze skokiem co 2 mm lub mniejszym</t>
  </si>
  <si>
    <t>Płytki tytanowe zwykłe i kompresyjne, proste, proste dwurzędowe, płytki kształtu L , Y, drabinkowe skośne wszystkie z dodatkową możliwością użycia śrub blokujących. Płytki z niegwintowanymi otworami na śruby zaopatrzone w system trójpunktowego blokowania dociskowego oraz pozwalające na wprowadzanie śruby w zakresie kąta +/_ 15 stopni. Głowy śrub blokujących bezgwintowe i z trzema punktami blokujacymi dociskowo. Otwory pod śruby korowe oraz blokujące średnicy 2,0/2,3 mm. Gniazda śruby typu gwiaździstego. Płytki kodowane kolorystyczne, oznakowane nr katalogowym.</t>
  </si>
  <si>
    <t>Śruby korowe o średnicy 2,0 mm – 2,3 mm i długościach od 4 mm do 34 mm i skokiem co 2 mm lub mniejszym;</t>
  </si>
  <si>
    <t>Śruby blokowane bezgwintowo o średnicy 2,0 mm i długościach od 6 mm do 20 mm ze skokiem co 2 mm lub mniejszym. Możliwość zmiany kąta +/- 15 stopni.</t>
  </si>
  <si>
    <t>szt.</t>
  </si>
  <si>
    <t>Płytki do zespolenia złamań dalszej nasady kości promieniowej dla śrub        2.5 mm, niskoprofilowe, tytanowe,wielootworowe, z dostępu dłoniowego, płytki o kształcie T (5/5 i 5/3 otworów). Płytki z niegwintowanymi otworami na śruby zaopatrzone w system trójpunktowego blokowania dociskowego oraz pozwalające na wprowadzanie śruby w zakresie kąta +/_ 15 stopni. Płytki prawe i lewe, długie i krótkie. Tytanowe, kodowane kolorystycznie, oznakowane nr katalogowym. Profil 2.0.mm</t>
  </si>
  <si>
    <t>Płytki do zespolenia kości ręki.</t>
  </si>
  <si>
    <t>Płytki do zespolenia dalszej nasady kośći promieniowej i łokociowej.</t>
  </si>
  <si>
    <t>Nazwa przedmiotu zamówienia</t>
  </si>
  <si>
    <t>Śruba korowa tytanowa z otworem promienistym, system 2.0/2.3 L 1 x 06 mm do 1 x 34 mm</t>
  </si>
  <si>
    <t>Śruba tytanowa blokująca, bezgwintowa główka z otworem promienistym Ø 2.0 L 1 x 06 mm do 1 x 30 mm</t>
  </si>
  <si>
    <t xml:space="preserve">Płytki proste z podwójnym segmentem 1i 2 oczkowym oraz z centralnym przeskokiem, płytki 4,6,8,oczkowe, tytanowe, niskoprofilowane. Otwory bezgwintowane do blokowania pod zmiennym kątem. Profil 1.3 </t>
  </si>
  <si>
    <t>Płytki kształtu Y 7 i 9 oczkowe z przesunięciem 2 oczkowym, tytanowe, niskoprofilowane. Otwory bezgwintowe do blokowania pod zmiennym kątem. Profil 1.3</t>
  </si>
  <si>
    <t xml:space="preserve">Płytki dwubiegowe 6 oczkowe z przeskokiem 1,2,3 otworowym, tytanowe, wzmocnione. Otwory bezgwintowe do blokowania pod zmiennym kątem. Profil 1.3 </t>
  </si>
  <si>
    <t>Śruba korowa tytanowa z otworem promienistym, system 2.8 L 1 x 08 mm do 1 x 45 mm</t>
  </si>
  <si>
    <t>Wiertło do zamianowych śruba 2.0/2.3</t>
  </si>
  <si>
    <t xml:space="preserve">Płytki proste z podwójnym segmentem 1i 2 oczkowym oraz z centralnym przeskokiem, płytki 4,6,8,oczkowe, tytanowe, wzmocnione. Otwory bezgwintowane do blokowania pod zmiennym kątem. Profil 1.6 </t>
  </si>
  <si>
    <t>Płytki kształtu Y 7 i 9 oczkowe z przesunięciem 2 oczkowym, tytanowe, wzmocnione. Otwory bezgwintowe do blokowania pod zmiennym kątem. Profil 1.6</t>
  </si>
  <si>
    <t>Płytki dwubiegowe 6 oczkowe z przeskokiem 1,2,3 otworowym, tytanowe, wzmocnione. Otwory bezgwintowe do blokowania pod zmiennym kątem. Profil 1.6</t>
  </si>
  <si>
    <t>Płytki drabinkowe, szerokie 11 i 12 otwory do wyboru, tytanowe. Profil 1.6</t>
  </si>
  <si>
    <t>Wiertło do zamianowych śruba 2.8</t>
  </si>
  <si>
    <t>Płytki tytanowe w kształcie rozgałęzionej ramki 12 - 13 otworowe. Otwory bezgwintowe do blokowania pod zmiennym kątem. W rozmiarach S,M,L odrębnie lewa i prawa</t>
  </si>
  <si>
    <t xml:space="preserve">Śruba korowa tytanowa z otworem promienistym, system 3.5 L 16 x 60 mm </t>
  </si>
  <si>
    <t>Śruba tytanowa, blokująca bezgwintowa główka z otworem promienistym, system modularny 2,8 L 1 x 08 mm do 1 x 45 mm</t>
  </si>
  <si>
    <t>Śruba tytanowa, blokująca trzypunktowo, bezgwintowania główka z otworem promienistym, system modulary 3,5 L 16 x 60 mm</t>
  </si>
  <si>
    <t>UWAGA !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</si>
  <si>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</si>
  <si>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Śruby i płytki do kości stopy i pięty</t>
  </si>
  <si>
    <t>RAZEM</t>
  </si>
  <si>
    <t>Wartość netto stanowiąca 
iloczyn
     AxB = C</t>
  </si>
  <si>
    <t>Wartość brutto stanowiąca sumę       
C+E = F</t>
  </si>
  <si>
    <t>Gwóźdź piszczelowy rekonstrukcyjny (kompresyjno – rekonstrukcyjny). Długość L=285÷390mm (ze skokiem co 15mm) w całości pokryty celownikiem dalszym, średnica d=8÷10mm w wersji kaniulowanej ze skokiem (co 1mm) .Profilowane przejście części bliższej w stosunku do dalszejw przedziale 9-10°.3° zagięcie części dalszej gwoździa.instrumentarium zapewniające wykonanie kompresji odłamów bez demontażu celownika. W części bliższej co najmniej 5 otworów (w tym 2 gwintowane obwodowe otwory rekonstrukcyjne  oraz jeden dynamiczny) zapewniających opcje blokowania w przynajmniej trzech różnych płaszczyznach. W części dalszej posiadający min. 5 otworów , zapewniające co najmniej trzypłaszczyznową stabilizację, z bardzo niskim blokowaniem, usytuowanie środka pierwszego otworu dystalnego max. 5mm od końca gwoździa w przypadku gwoździ kaniulowanych i max. 9mm od końca gwoździa w przypadku gwoździ litych. Spłaszczone dwie boczne powierzchnie gwoździa  w części dalszej  zapewniający obniżenie ciśnienia śródszpikowego w trakcie implantacji.
Wymagania:
W otworach rekonstrukcyjnych gwoździa ø8,ø9 zapewnia alternatywne 
zamienne stosowanie zarówno rygli o średnicy ø4,0 jak i ø4,5,w otworach 
rekonstrukcyjnych dla średnicy gwoździa ø10mm, zamienne stosowanie rygli ø5,0 i 
ø5,5. Kaniulowane śruby zaślepiające pozwalające na wydłużenie części bliższej 
gwoździa w zakresie 0÷15mm stopniowane co 5mm. 
System wykonany ze stopu tytanu.Gniazda we wszystkich elementach blokujących 
typu TORX.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</si>
</sst>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#,##0.00\ &quot;zł&quot;"/>
    <numFmt numFmtId="180" formatCode="#,##0.0000"/>
    <numFmt numFmtId="181" formatCode="#,##0.0000\ &quot;zł&quot;;[Red]\-#,##0.0000\ &quot;zł&quot;"/>
    <numFmt numFmtId="182" formatCode="#,##0.00_ ;[Red]\-#,##0.00\ "/>
    <numFmt numFmtId="183" formatCode="#,##0.000"/>
    <numFmt numFmtId="184" formatCode="#,##0.0"/>
    <numFmt numFmtId="185" formatCode="#\ ?/?"/>
    <numFmt numFmtId="186" formatCode="[$-415]d\ mmmm\ yyyy"/>
    <numFmt numFmtId="187" formatCode="#,##0.0000_ ;[Red]\-#,##0.0000\ "/>
    <numFmt numFmtId="188" formatCode="#,##0.0000\ [$€-1];[Red]\-#,##0.0000\ [$€-1]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.00\ _z_ł"/>
    <numFmt numFmtId="194" formatCode="#,##0.00\ [$€-1];[Red]\-#,##0.00\ [$€-1]"/>
    <numFmt numFmtId="195" formatCode="_-* #,##0\ &quot;zł&quot;_-;\-* #,##0\ &quot;zł&quot;_-;_-* &quot;-&quot;??\ &quot;zł&quot;_-;_-@_-"/>
    <numFmt numFmtId="196" formatCode="#,##0.00_ ;\-#,##0.00\ "/>
    <numFmt numFmtId="197" formatCode="_-* #,##0.00\ [$zł-415]_-;\-* #,##0.00\ [$zł-415]_-;_-* &quot;-&quot;??\ [$zł-415]_-;_-@_-"/>
    <numFmt numFmtId="198" formatCode="#,##0.00\ [$€-1]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1" xfId="44" applyFont="1" applyBorder="1" applyAlignment="1">
      <alignment horizontal="left" vertical="center" wrapText="1"/>
      <protection/>
    </xf>
    <xf numFmtId="49" fontId="0" fillId="0" borderId="11" xfId="44" applyNumberFormat="1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0" fillId="0" borderId="11" xfId="44" applyFont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79" fontId="20" fillId="0" borderId="0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Border="1" applyAlignment="1">
      <alignment wrapText="1"/>
    </xf>
    <xf numFmtId="0" fontId="0" fillId="0" borderId="11" xfId="44" applyFont="1" applyBorder="1" applyAlignment="1">
      <alignment horizontal="left" vertical="center" wrapText="1"/>
      <protection/>
    </xf>
    <xf numFmtId="49" fontId="0" fillId="0" borderId="11" xfId="44" applyNumberFormat="1" applyFont="1" applyBorder="1" applyAlignment="1">
      <alignment horizontal="left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49" fontId="0" fillId="0" borderId="13" xfId="44" applyNumberFormat="1" applyFont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 wrapText="1"/>
    </xf>
    <xf numFmtId="179" fontId="20" fillId="0" borderId="12" xfId="0" applyNumberFormat="1" applyFont="1" applyFill="1" applyBorder="1" applyAlignment="1">
      <alignment horizontal="center" vertical="center" wrapText="1"/>
    </xf>
    <xf numFmtId="9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49" fontId="0" fillId="0" borderId="13" xfId="44" applyNumberFormat="1" applyFont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  <xf numFmtId="0" fontId="25" fillId="20" borderId="14" xfId="0" applyFont="1" applyFill="1" applyBorder="1" applyAlignment="1">
      <alignment vertical="center" wrapText="1"/>
    </xf>
    <xf numFmtId="0" fontId="25" fillId="20" borderId="15" xfId="0" applyFont="1" applyFill="1" applyBorder="1" applyAlignment="1">
      <alignment vertical="center" wrapText="1"/>
    </xf>
    <xf numFmtId="0" fontId="25" fillId="20" borderId="16" xfId="0" applyFont="1" applyFill="1" applyBorder="1" applyAlignment="1">
      <alignment vertical="center" wrapText="1"/>
    </xf>
    <xf numFmtId="0" fontId="25" fillId="20" borderId="17" xfId="0" applyFont="1" applyFill="1" applyBorder="1" applyAlignment="1">
      <alignment vertical="center" wrapText="1"/>
    </xf>
    <xf numFmtId="0" fontId="26" fillId="20" borderId="0" xfId="0" applyFont="1" applyFill="1" applyAlignment="1">
      <alignment/>
    </xf>
    <xf numFmtId="0" fontId="26" fillId="20" borderId="18" xfId="0" applyFont="1" applyFill="1" applyBorder="1" applyAlignment="1">
      <alignment/>
    </xf>
    <xf numFmtId="0" fontId="0" fillId="20" borderId="15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26" fillId="20" borderId="15" xfId="0" applyFont="1" applyFill="1" applyBorder="1" applyAlignment="1">
      <alignment vertical="center" wrapText="1"/>
    </xf>
    <xf numFmtId="179" fontId="27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8" fillId="0" borderId="0" xfId="53" applyFont="1" applyBorder="1" applyAlignment="1">
      <alignment vertical="center"/>
    </xf>
    <xf numFmtId="0" fontId="29" fillId="0" borderId="0" xfId="53" applyFont="1" applyBorder="1" applyAlignment="1">
      <alignment vertical="center"/>
    </xf>
    <xf numFmtId="0" fontId="28" fillId="0" borderId="0" xfId="53" applyFont="1" applyBorder="1" applyAlignment="1">
      <alignment horizontal="center" vertical="center"/>
    </xf>
    <xf numFmtId="0" fontId="28" fillId="0" borderId="0" xfId="53" applyFont="1" applyBorder="1" applyAlignment="1">
      <alignment horizontal="right" vertical="center"/>
    </xf>
    <xf numFmtId="0" fontId="24" fillId="0" borderId="0" xfId="53" applyAlignment="1">
      <alignment vertical="center"/>
    </xf>
    <xf numFmtId="0" fontId="30" fillId="0" borderId="0" xfId="53" applyFont="1" applyBorder="1" applyAlignment="1">
      <alignment horizontal="center" vertical="center" wrapText="1"/>
    </xf>
    <xf numFmtId="0" fontId="30" fillId="0" borderId="0" xfId="53" applyFont="1" applyFill="1" applyBorder="1" applyAlignment="1">
      <alignment horizontal="center" vertical="center" wrapText="1"/>
    </xf>
    <xf numFmtId="0" fontId="30" fillId="0" borderId="0" xfId="53" applyFont="1" applyBorder="1" applyAlignment="1">
      <alignment horizontal="right" vertical="center" wrapText="1"/>
    </xf>
    <xf numFmtId="0" fontId="30" fillId="0" borderId="0" xfId="53" applyFont="1" applyFill="1" applyBorder="1" applyAlignment="1">
      <alignment horizontal="right" vertical="center" wrapText="1"/>
    </xf>
    <xf numFmtId="0" fontId="30" fillId="0" borderId="0" xfId="53" applyFont="1" applyBorder="1" applyAlignment="1">
      <alignment vertical="center"/>
    </xf>
    <xf numFmtId="0" fontId="31" fillId="0" borderId="0" xfId="53" applyFont="1" applyBorder="1" applyAlignment="1">
      <alignment vertical="center"/>
    </xf>
    <xf numFmtId="0" fontId="31" fillId="0" borderId="0" xfId="53" applyFont="1" applyBorder="1" applyAlignment="1">
      <alignment horizontal="center" vertical="center"/>
    </xf>
    <xf numFmtId="0" fontId="31" fillId="0" borderId="0" xfId="53" applyFont="1" applyFill="1" applyBorder="1" applyAlignment="1">
      <alignment horizontal="center" vertical="center"/>
    </xf>
    <xf numFmtId="0" fontId="31" fillId="0" borderId="0" xfId="53" applyFont="1" applyBorder="1" applyAlignment="1">
      <alignment horizontal="right" vertical="center"/>
    </xf>
    <xf numFmtId="0" fontId="31" fillId="0" borderId="0" xfId="53" applyFont="1" applyFill="1" applyBorder="1" applyAlignment="1">
      <alignment horizontal="right" vertical="center"/>
    </xf>
    <xf numFmtId="0" fontId="32" fillId="7" borderId="10" xfId="53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10" xfId="53" applyFont="1" applyBorder="1" applyAlignment="1">
      <alignment horizontal="justify" vertical="center" wrapText="1"/>
    </xf>
    <xf numFmtId="0" fontId="28" fillId="0" borderId="10" xfId="53" applyFont="1" applyFill="1" applyBorder="1" applyAlignment="1">
      <alignment horizontal="center" vertical="center"/>
    </xf>
    <xf numFmtId="179" fontId="28" fillId="0" borderId="10" xfId="53" applyNumberFormat="1" applyFont="1" applyFill="1" applyBorder="1" applyAlignment="1">
      <alignment horizontal="center" vertical="center"/>
    </xf>
    <xf numFmtId="4" fontId="28" fillId="0" borderId="10" xfId="53" applyNumberFormat="1" applyFont="1" applyBorder="1" applyAlignment="1">
      <alignment vertical="center"/>
    </xf>
    <xf numFmtId="9" fontId="28" fillId="0" borderId="10" xfId="53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right" vertical="center"/>
    </xf>
    <xf numFmtId="4" fontId="28" fillId="0" borderId="10" xfId="53" applyNumberFormat="1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justify" vertical="center"/>
    </xf>
    <xf numFmtId="179" fontId="28" fillId="0" borderId="19" xfId="53" applyNumberFormat="1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vertical="center" wrapText="1"/>
    </xf>
    <xf numFmtId="0" fontId="28" fillId="0" borderId="10" xfId="53" applyFont="1" applyFill="1" applyBorder="1" applyAlignment="1">
      <alignment horizontal="justify" vertical="center" wrapText="1"/>
    </xf>
    <xf numFmtId="0" fontId="28" fillId="0" borderId="10" xfId="53" applyNumberFormat="1" applyFont="1" applyFill="1" applyBorder="1" applyAlignment="1">
      <alignment vertical="center" wrapText="1"/>
    </xf>
    <xf numFmtId="179" fontId="28" fillId="0" borderId="10" xfId="53" applyNumberFormat="1" applyFont="1" applyFill="1" applyBorder="1" applyAlignment="1">
      <alignment horizontal="center" vertical="center" wrapText="1"/>
    </xf>
    <xf numFmtId="179" fontId="28" fillId="0" borderId="19" xfId="53" applyNumberFormat="1" applyFont="1" applyFill="1" applyBorder="1" applyAlignment="1">
      <alignment horizontal="center" vertical="center" wrapText="1"/>
    </xf>
    <xf numFmtId="0" fontId="28" fillId="0" borderId="10" xfId="53" applyFont="1" applyBorder="1" applyAlignment="1">
      <alignment horizontal="center" vertical="center" wrapText="1"/>
    </xf>
    <xf numFmtId="0" fontId="28" fillId="0" borderId="10" xfId="53" applyFont="1" applyBorder="1" applyAlignment="1">
      <alignment horizontal="center" vertical="center"/>
    </xf>
    <xf numFmtId="0" fontId="28" fillId="0" borderId="10" xfId="53" applyFont="1" applyFill="1" applyBorder="1" applyAlignment="1">
      <alignment vertical="center"/>
    </xf>
    <xf numFmtId="179" fontId="28" fillId="0" borderId="10" xfId="62" applyNumberFormat="1" applyFont="1" applyFill="1" applyBorder="1" applyAlignment="1">
      <alignment horizontal="center" vertical="center"/>
    </xf>
    <xf numFmtId="179" fontId="28" fillId="0" borderId="19" xfId="62" applyNumberFormat="1" applyFont="1" applyFill="1" applyBorder="1" applyAlignment="1">
      <alignment horizontal="center" vertical="center"/>
    </xf>
    <xf numFmtId="0" fontId="28" fillId="0" borderId="10" xfId="53" applyNumberFormat="1" applyFont="1" applyFill="1" applyBorder="1" applyAlignment="1">
      <alignment horizontal="center" vertical="center"/>
    </xf>
    <xf numFmtId="0" fontId="36" fillId="0" borderId="10" xfId="53" applyFont="1" applyFill="1" applyBorder="1" applyAlignment="1">
      <alignment horizontal="center" vertical="center" wrapText="1"/>
    </xf>
    <xf numFmtId="4" fontId="35" fillId="0" borderId="10" xfId="53" applyNumberFormat="1" applyFont="1" applyBorder="1" applyAlignment="1">
      <alignment vertical="center"/>
    </xf>
    <xf numFmtId="9" fontId="35" fillId="0" borderId="10" xfId="53" applyNumberFormat="1" applyFont="1" applyFill="1" applyBorder="1" applyAlignment="1">
      <alignment horizontal="center" vertical="center"/>
    </xf>
    <xf numFmtId="4" fontId="35" fillId="24" borderId="10" xfId="53" applyNumberFormat="1" applyFont="1" applyFill="1" applyBorder="1" applyAlignment="1">
      <alignment vertical="center"/>
    </xf>
    <xf numFmtId="179" fontId="35" fillId="0" borderId="10" xfId="53" applyNumberFormat="1" applyFont="1" applyBorder="1" applyAlignment="1">
      <alignment vertical="center"/>
    </xf>
    <xf numFmtId="179" fontId="32" fillId="0" borderId="0" xfId="53" applyNumberFormat="1" applyFont="1" applyBorder="1" applyAlignment="1">
      <alignment horizontal="center" vertical="center"/>
    </xf>
    <xf numFmtId="0" fontId="24" fillId="0" borderId="0" xfId="53" applyBorder="1" applyAlignment="1">
      <alignment horizontal="center" vertical="center"/>
    </xf>
    <xf numFmtId="0" fontId="24" fillId="0" borderId="0" xfId="53" applyBorder="1" applyAlignment="1">
      <alignment vertical="center"/>
    </xf>
    <xf numFmtId="0" fontId="23" fillId="0" borderId="0" xfId="53" applyFont="1" applyBorder="1" applyAlignment="1">
      <alignment horizontal="center" vertical="center"/>
    </xf>
    <xf numFmtId="4" fontId="35" fillId="0" borderId="0" xfId="53" applyNumberFormat="1" applyFont="1" applyBorder="1" applyAlignment="1">
      <alignment vertical="center"/>
    </xf>
    <xf numFmtId="9" fontId="35" fillId="0" borderId="0" xfId="53" applyNumberFormat="1" applyFont="1" applyFill="1" applyBorder="1" applyAlignment="1">
      <alignment horizontal="center" vertical="center"/>
    </xf>
    <xf numFmtId="179" fontId="35" fillId="0" borderId="0" xfId="53" applyNumberFormat="1" applyFont="1" applyBorder="1" applyAlignment="1">
      <alignment vertical="center"/>
    </xf>
    <xf numFmtId="0" fontId="37" fillId="0" borderId="0" xfId="53" applyFont="1" applyBorder="1" applyAlignment="1">
      <alignment vertical="center"/>
    </xf>
    <xf numFmtId="0" fontId="38" fillId="0" borderId="0" xfId="53" applyFont="1" applyBorder="1" applyAlignment="1">
      <alignment vertical="center"/>
    </xf>
    <xf numFmtId="0" fontId="24" fillId="0" borderId="0" xfId="53" applyBorder="1" applyAlignment="1">
      <alignment horizontal="center" vertical="center" wrapText="1"/>
    </xf>
    <xf numFmtId="0" fontId="39" fillId="0" borderId="0" xfId="53" applyFont="1" applyBorder="1" applyAlignment="1">
      <alignment horizontal="center" vertical="center"/>
    </xf>
    <xf numFmtId="0" fontId="38" fillId="0" borderId="0" xfId="53" applyFont="1" applyBorder="1" applyAlignment="1">
      <alignment horizontal="center" vertical="center"/>
    </xf>
    <xf numFmtId="0" fontId="38" fillId="0" borderId="0" xfId="53" applyFont="1" applyBorder="1" applyAlignment="1">
      <alignment horizontal="right" vertical="center"/>
    </xf>
    <xf numFmtId="0" fontId="24" fillId="0" borderId="0" xfId="53" applyAlignment="1">
      <alignment horizontal="center" vertical="center"/>
    </xf>
    <xf numFmtId="4" fontId="35" fillId="0" borderId="0" xfId="53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8" fillId="0" borderId="0" xfId="53" applyFont="1" applyBorder="1" applyAlignment="1">
      <alignment horizontal="center" vertical="center" wrapText="1"/>
    </xf>
    <xf numFmtId="0" fontId="24" fillId="0" borderId="0" xfId="53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7" borderId="20" xfId="53" applyFont="1" applyFill="1" applyBorder="1" applyAlignment="1">
      <alignment horizontal="center" vertical="center" wrapText="1"/>
    </xf>
    <xf numFmtId="0" fontId="32" fillId="7" borderId="22" xfId="53" applyFont="1" applyFill="1" applyBorder="1" applyAlignment="1">
      <alignment horizontal="center" vertical="center" wrapText="1"/>
    </xf>
    <xf numFmtId="0" fontId="35" fillId="0" borderId="0" xfId="53" applyFont="1" applyBorder="1" applyAlignment="1">
      <alignment horizontal="left" vertical="center"/>
    </xf>
    <xf numFmtId="0" fontId="28" fillId="0" borderId="0" xfId="53" applyFont="1" applyBorder="1" applyAlignment="1">
      <alignment horizontal="left" vertical="center"/>
    </xf>
    <xf numFmtId="0" fontId="30" fillId="0" borderId="0" xfId="53" applyFont="1" applyBorder="1" applyAlignment="1">
      <alignment horizontal="left" vertical="center"/>
    </xf>
    <xf numFmtId="0" fontId="23" fillId="0" borderId="10" xfId="53" applyFont="1" applyBorder="1" applyAlignment="1">
      <alignment horizontal="center" vertical="center"/>
    </xf>
    <xf numFmtId="0" fontId="24" fillId="0" borderId="10" xfId="53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CHM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N1" sqref="N1"/>
    </sheetView>
  </sheetViews>
  <sheetFormatPr defaultColWidth="9.00390625" defaultRowHeight="16.5" customHeight="1"/>
  <cols>
    <col min="1" max="1" width="3.875" style="3" customWidth="1"/>
    <col min="2" max="2" width="42.25390625" style="6" customWidth="1"/>
    <col min="3" max="3" width="10.125" style="6" customWidth="1"/>
    <col min="4" max="4" width="10.00390625" style="7" customWidth="1"/>
    <col min="5" max="5" width="5.25390625" style="7" customWidth="1"/>
    <col min="6" max="6" width="11.75390625" style="6" customWidth="1"/>
    <col min="7" max="7" width="11.00390625" style="7" customWidth="1"/>
    <col min="8" max="8" width="13.25390625" style="7" customWidth="1"/>
    <col min="9" max="9" width="5.625" style="7" customWidth="1"/>
    <col min="10" max="10" width="6.625" style="7" customWidth="1"/>
    <col min="11" max="11" width="13.125" style="7" customWidth="1"/>
    <col min="12" max="12" width="6.00390625" style="7" customWidth="1"/>
    <col min="13" max="13" width="9.125" style="7" customWidth="1"/>
    <col min="14" max="14" width="9.375" style="7" bestFit="1" customWidth="1"/>
    <col min="15" max="15" width="12.375" style="7" bestFit="1" customWidth="1"/>
    <col min="16" max="16" width="9.375" style="7" bestFit="1" customWidth="1"/>
    <col min="17" max="16384" width="9.125" style="7" customWidth="1"/>
  </cols>
  <sheetData>
    <row r="1" ht="16.5" customHeight="1">
      <c r="B1" s="14" t="s">
        <v>2</v>
      </c>
    </row>
    <row r="2" spans="1:12" ht="16.5" customHeight="1">
      <c r="A2" s="120" t="s">
        <v>111</v>
      </c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4" spans="1:3" ht="12.75" customHeight="1">
      <c r="A4" s="120" t="s">
        <v>125</v>
      </c>
      <c r="B4" s="121"/>
      <c r="C4" s="16"/>
    </row>
    <row r="5" spans="4:5" ht="14.25" customHeight="1">
      <c r="D5" s="6"/>
      <c r="E5" s="6"/>
    </row>
    <row r="6" spans="1:12" s="8" customFormat="1" ht="54.75" customHeight="1">
      <c r="A6" s="2" t="s">
        <v>123</v>
      </c>
      <c r="B6" s="1" t="s">
        <v>142</v>
      </c>
      <c r="C6" s="1" t="s">
        <v>127</v>
      </c>
      <c r="D6" s="15" t="s">
        <v>128</v>
      </c>
      <c r="E6" s="15" t="s">
        <v>129</v>
      </c>
      <c r="F6" s="1" t="s">
        <v>112</v>
      </c>
      <c r="G6" s="2" t="s">
        <v>113</v>
      </c>
      <c r="H6" s="2" t="s">
        <v>163</v>
      </c>
      <c r="I6" s="2" t="s">
        <v>114</v>
      </c>
      <c r="J6" s="2" t="s">
        <v>115</v>
      </c>
      <c r="K6" s="2" t="s">
        <v>164</v>
      </c>
      <c r="L6" s="2" t="s">
        <v>116</v>
      </c>
    </row>
    <row r="7" spans="1:12" s="3" customFormat="1" ht="16.5" customHeight="1">
      <c r="A7" s="9"/>
      <c r="B7" s="9"/>
      <c r="C7" s="9"/>
      <c r="D7" s="10" t="s">
        <v>124</v>
      </c>
      <c r="E7" s="10" t="s">
        <v>124</v>
      </c>
      <c r="F7" s="10" t="s">
        <v>117</v>
      </c>
      <c r="G7" s="10" t="s">
        <v>118</v>
      </c>
      <c r="H7" s="10" t="s">
        <v>119</v>
      </c>
      <c r="I7" s="10" t="s">
        <v>120</v>
      </c>
      <c r="J7" s="10" t="s">
        <v>121</v>
      </c>
      <c r="K7" s="10" t="s">
        <v>122</v>
      </c>
      <c r="L7" s="10"/>
    </row>
    <row r="8" spans="1:19" s="3" customFormat="1" ht="31.5" customHeight="1">
      <c r="A8" s="44"/>
      <c r="B8" s="52" t="s">
        <v>141</v>
      </c>
      <c r="C8" s="50"/>
      <c r="D8" s="50"/>
      <c r="E8" s="50"/>
      <c r="F8" s="50"/>
      <c r="G8" s="50"/>
      <c r="H8" s="50"/>
      <c r="I8" s="50"/>
      <c r="J8" s="50"/>
      <c r="K8" s="50"/>
      <c r="L8" s="51"/>
      <c r="N8" s="114"/>
      <c r="O8" s="114"/>
      <c r="P8" s="114"/>
      <c r="Q8" s="114"/>
      <c r="R8" s="114"/>
      <c r="S8" s="114"/>
    </row>
    <row r="9" spans="1:16" ht="177" customHeight="1">
      <c r="A9" s="11">
        <v>1</v>
      </c>
      <c r="B9" s="17" t="s">
        <v>130</v>
      </c>
      <c r="C9" s="4"/>
      <c r="D9" s="5" t="s">
        <v>124</v>
      </c>
      <c r="E9" s="19" t="s">
        <v>138</v>
      </c>
      <c r="F9" s="20">
        <v>10</v>
      </c>
      <c r="G9" s="21"/>
      <c r="H9" s="22">
        <f>F9*G9</f>
        <v>0</v>
      </c>
      <c r="I9" s="23"/>
      <c r="J9" s="21">
        <f>H9*I9</f>
        <v>0</v>
      </c>
      <c r="K9" s="22">
        <f>H9+J9</f>
        <v>0</v>
      </c>
      <c r="L9" s="12"/>
      <c r="M9" s="13" t="s">
        <v>124</v>
      </c>
      <c r="N9" s="27"/>
      <c r="O9" s="27"/>
      <c r="P9" s="27"/>
    </row>
    <row r="10" spans="1:16" ht="147" customHeight="1">
      <c r="A10" s="11">
        <v>2</v>
      </c>
      <c r="B10" s="17" t="s">
        <v>139</v>
      </c>
      <c r="C10" s="4"/>
      <c r="D10" s="5" t="s">
        <v>124</v>
      </c>
      <c r="E10" s="19" t="s">
        <v>138</v>
      </c>
      <c r="F10" s="20">
        <v>10</v>
      </c>
      <c r="G10" s="21"/>
      <c r="H10" s="22">
        <f aca="true" t="shared" si="0" ref="H10:H18">F10*G10</f>
        <v>0</v>
      </c>
      <c r="I10" s="23"/>
      <c r="J10" s="21">
        <f aca="true" t="shared" si="1" ref="J10:J18">H10*I10</f>
        <v>0</v>
      </c>
      <c r="K10" s="22">
        <f aca="true" t="shared" si="2" ref="K10:K18">H10+J10</f>
        <v>0</v>
      </c>
      <c r="L10" s="12"/>
      <c r="M10" s="13"/>
      <c r="N10" s="27"/>
      <c r="O10" s="27"/>
      <c r="P10" s="27"/>
    </row>
    <row r="11" spans="1:16" ht="58.5" customHeight="1">
      <c r="A11" s="11">
        <v>3</v>
      </c>
      <c r="B11" s="17" t="s">
        <v>131</v>
      </c>
      <c r="C11" s="4"/>
      <c r="D11" s="5" t="s">
        <v>124</v>
      </c>
      <c r="E11" s="19" t="s">
        <v>138</v>
      </c>
      <c r="F11" s="39">
        <v>120</v>
      </c>
      <c r="G11" s="21"/>
      <c r="H11" s="22">
        <f t="shared" si="0"/>
        <v>0</v>
      </c>
      <c r="I11" s="23"/>
      <c r="J11" s="21">
        <f t="shared" si="1"/>
        <v>0</v>
      </c>
      <c r="K11" s="22">
        <f t="shared" si="2"/>
        <v>0</v>
      </c>
      <c r="L11" s="12"/>
      <c r="M11" s="13" t="s">
        <v>124</v>
      </c>
      <c r="N11" s="27"/>
      <c r="O11" s="27"/>
      <c r="P11" s="27"/>
    </row>
    <row r="12" spans="1:16" ht="46.5" customHeight="1">
      <c r="A12" s="11">
        <v>4</v>
      </c>
      <c r="B12" s="17" t="s">
        <v>132</v>
      </c>
      <c r="C12" s="4"/>
      <c r="D12" s="5" t="s">
        <v>124</v>
      </c>
      <c r="E12" s="19" t="s">
        <v>138</v>
      </c>
      <c r="F12" s="39">
        <v>40</v>
      </c>
      <c r="G12" s="21"/>
      <c r="H12" s="22">
        <f t="shared" si="0"/>
        <v>0</v>
      </c>
      <c r="I12" s="23"/>
      <c r="J12" s="21">
        <f t="shared" si="1"/>
        <v>0</v>
      </c>
      <c r="K12" s="22">
        <f t="shared" si="2"/>
        <v>0</v>
      </c>
      <c r="L12" s="12"/>
      <c r="M12" s="13"/>
      <c r="N12" s="27"/>
      <c r="O12" s="27"/>
      <c r="P12" s="27"/>
    </row>
    <row r="13" spans="1:16" ht="19.5" customHeight="1">
      <c r="A13" s="47"/>
      <c r="B13" s="48" t="s">
        <v>140</v>
      </c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13"/>
      <c r="N13" s="27"/>
      <c r="O13" s="27"/>
      <c r="P13" s="27"/>
    </row>
    <row r="14" spans="1:16" ht="93" customHeight="1">
      <c r="A14" s="11">
        <v>5</v>
      </c>
      <c r="B14" s="17" t="s">
        <v>133</v>
      </c>
      <c r="C14" s="12"/>
      <c r="D14" s="5" t="s">
        <v>124</v>
      </c>
      <c r="E14" s="19" t="s">
        <v>138</v>
      </c>
      <c r="F14" s="20">
        <v>10</v>
      </c>
      <c r="G14" s="21"/>
      <c r="H14" s="22">
        <f t="shared" si="0"/>
        <v>0</v>
      </c>
      <c r="I14" s="23"/>
      <c r="J14" s="21">
        <f t="shared" si="1"/>
        <v>0</v>
      </c>
      <c r="K14" s="22">
        <f t="shared" si="2"/>
        <v>0</v>
      </c>
      <c r="L14" s="12"/>
      <c r="M14" s="13"/>
      <c r="N14" s="27"/>
      <c r="O14" s="27"/>
      <c r="P14" s="27"/>
    </row>
    <row r="15" spans="1:16" ht="45" customHeight="1">
      <c r="A15" s="11">
        <v>6</v>
      </c>
      <c r="B15" s="18" t="s">
        <v>134</v>
      </c>
      <c r="C15" s="4"/>
      <c r="D15" s="5" t="s">
        <v>124</v>
      </c>
      <c r="E15" s="19" t="s">
        <v>138</v>
      </c>
      <c r="F15" s="20">
        <v>60</v>
      </c>
      <c r="G15" s="21"/>
      <c r="H15" s="22">
        <f t="shared" si="0"/>
        <v>0</v>
      </c>
      <c r="I15" s="23"/>
      <c r="J15" s="21">
        <f t="shared" si="1"/>
        <v>0</v>
      </c>
      <c r="K15" s="22">
        <f t="shared" si="2"/>
        <v>0</v>
      </c>
      <c r="L15" s="12"/>
      <c r="M15" s="13"/>
      <c r="N15" s="27"/>
      <c r="O15" s="27"/>
      <c r="P15" s="27"/>
    </row>
    <row r="16" spans="1:16" ht="168" customHeight="1">
      <c r="A16" s="11">
        <v>7</v>
      </c>
      <c r="B16" s="17" t="s">
        <v>135</v>
      </c>
      <c r="C16" s="12"/>
      <c r="D16" s="5" t="s">
        <v>124</v>
      </c>
      <c r="E16" s="19" t="s">
        <v>138</v>
      </c>
      <c r="F16" s="20">
        <v>10</v>
      </c>
      <c r="G16" s="21"/>
      <c r="H16" s="22">
        <f t="shared" si="0"/>
        <v>0</v>
      </c>
      <c r="I16" s="23"/>
      <c r="J16" s="21">
        <f t="shared" si="1"/>
        <v>0</v>
      </c>
      <c r="K16" s="22">
        <f t="shared" si="2"/>
        <v>0</v>
      </c>
      <c r="L16" s="12"/>
      <c r="M16" s="13"/>
      <c r="N16" s="27"/>
      <c r="O16" s="27"/>
      <c r="P16" s="27"/>
    </row>
    <row r="17" spans="1:16" ht="41.25" customHeight="1">
      <c r="A17" s="11">
        <v>8</v>
      </c>
      <c r="B17" s="18" t="s">
        <v>136</v>
      </c>
      <c r="C17" s="12"/>
      <c r="D17" s="5" t="s">
        <v>124</v>
      </c>
      <c r="E17" s="19" t="s">
        <v>138</v>
      </c>
      <c r="F17" s="20">
        <v>50</v>
      </c>
      <c r="G17" s="21"/>
      <c r="H17" s="22">
        <f t="shared" si="0"/>
        <v>0</v>
      </c>
      <c r="I17" s="23"/>
      <c r="J17" s="21">
        <f t="shared" si="1"/>
        <v>0</v>
      </c>
      <c r="K17" s="22">
        <f t="shared" si="2"/>
        <v>0</v>
      </c>
      <c r="L17" s="12"/>
      <c r="M17" s="13"/>
      <c r="N17" s="27"/>
      <c r="O17" s="27"/>
      <c r="P17" s="27"/>
    </row>
    <row r="18" spans="1:16" ht="57" customHeight="1">
      <c r="A18" s="31">
        <v>9</v>
      </c>
      <c r="B18" s="32" t="s">
        <v>137</v>
      </c>
      <c r="C18" s="33"/>
      <c r="D18" s="34" t="s">
        <v>124</v>
      </c>
      <c r="E18" s="35" t="s">
        <v>138</v>
      </c>
      <c r="F18" s="40">
        <v>30</v>
      </c>
      <c r="G18" s="36"/>
      <c r="H18" s="37">
        <f t="shared" si="0"/>
        <v>0</v>
      </c>
      <c r="I18" s="38"/>
      <c r="J18" s="36">
        <f t="shared" si="1"/>
        <v>0</v>
      </c>
      <c r="K18" s="37">
        <f t="shared" si="2"/>
        <v>0</v>
      </c>
      <c r="L18" s="33"/>
      <c r="M18" s="13"/>
      <c r="N18" s="27"/>
      <c r="O18" s="27"/>
      <c r="P18" s="27"/>
    </row>
    <row r="19" spans="1:16" ht="16.5" customHeight="1">
      <c r="A19" s="44"/>
      <c r="B19" s="45" t="s">
        <v>161</v>
      </c>
      <c r="C19" s="45"/>
      <c r="D19" s="45"/>
      <c r="E19" s="45"/>
      <c r="F19" s="45"/>
      <c r="G19" s="45"/>
      <c r="H19" s="45"/>
      <c r="I19" s="45"/>
      <c r="J19" s="45"/>
      <c r="K19" s="45"/>
      <c r="L19" s="46"/>
      <c r="P19" s="28"/>
    </row>
    <row r="20" spans="1:16" ht="35.25" customHeight="1">
      <c r="A20" s="11">
        <v>10</v>
      </c>
      <c r="B20" s="24" t="s">
        <v>143</v>
      </c>
      <c r="C20" s="4"/>
      <c r="D20" s="5" t="s">
        <v>124</v>
      </c>
      <c r="E20" s="19" t="s">
        <v>138</v>
      </c>
      <c r="F20" s="20">
        <v>30</v>
      </c>
      <c r="G20" s="21"/>
      <c r="H20" s="22">
        <f>F20*G20</f>
        <v>0</v>
      </c>
      <c r="I20" s="23"/>
      <c r="J20" s="21">
        <f>H20*I20</f>
        <v>0</v>
      </c>
      <c r="K20" s="22">
        <f>H20+J20</f>
        <v>0</v>
      </c>
      <c r="L20" s="12"/>
      <c r="P20" s="28"/>
    </row>
    <row r="21" spans="1:16" ht="39.75" customHeight="1">
      <c r="A21" s="11">
        <v>11</v>
      </c>
      <c r="B21" s="24" t="s">
        <v>144</v>
      </c>
      <c r="C21" s="4"/>
      <c r="D21" s="5"/>
      <c r="E21" s="19" t="s">
        <v>138</v>
      </c>
      <c r="F21" s="20">
        <v>50</v>
      </c>
      <c r="G21" s="21"/>
      <c r="H21" s="22">
        <f aca="true" t="shared" si="3" ref="H21:H35">F21*G21</f>
        <v>0</v>
      </c>
      <c r="I21" s="23"/>
      <c r="J21" s="21">
        <f aca="true" t="shared" si="4" ref="J21:J35">H21*I21</f>
        <v>0</v>
      </c>
      <c r="K21" s="22">
        <f aca="true" t="shared" si="5" ref="K21:K35">H21+J21</f>
        <v>0</v>
      </c>
      <c r="L21" s="12"/>
      <c r="P21" s="28"/>
    </row>
    <row r="22" spans="1:16" ht="71.25" customHeight="1">
      <c r="A22" s="11">
        <v>12</v>
      </c>
      <c r="B22" s="24" t="s">
        <v>145</v>
      </c>
      <c r="C22" s="4"/>
      <c r="D22" s="5"/>
      <c r="E22" s="19" t="s">
        <v>138</v>
      </c>
      <c r="F22" s="20">
        <v>3</v>
      </c>
      <c r="G22" s="21"/>
      <c r="H22" s="22">
        <f t="shared" si="3"/>
        <v>0</v>
      </c>
      <c r="I22" s="23"/>
      <c r="J22" s="21">
        <f t="shared" si="4"/>
        <v>0</v>
      </c>
      <c r="K22" s="22">
        <f t="shared" si="5"/>
        <v>0</v>
      </c>
      <c r="L22" s="12"/>
      <c r="P22" s="28"/>
    </row>
    <row r="23" spans="1:12" ht="57.75" customHeight="1">
      <c r="A23" s="11">
        <v>13</v>
      </c>
      <c r="B23" s="24" t="s">
        <v>146</v>
      </c>
      <c r="C23" s="4"/>
      <c r="D23" s="5"/>
      <c r="E23" s="19" t="s">
        <v>138</v>
      </c>
      <c r="F23" s="20">
        <v>3</v>
      </c>
      <c r="G23" s="21"/>
      <c r="H23" s="22">
        <f t="shared" si="3"/>
        <v>0</v>
      </c>
      <c r="I23" s="23"/>
      <c r="J23" s="21">
        <f t="shared" si="4"/>
        <v>0</v>
      </c>
      <c r="K23" s="22">
        <f t="shared" si="5"/>
        <v>0</v>
      </c>
      <c r="L23" s="12"/>
    </row>
    <row r="24" spans="1:12" ht="54.75" customHeight="1">
      <c r="A24" s="11">
        <v>14</v>
      </c>
      <c r="B24" s="24" t="s">
        <v>147</v>
      </c>
      <c r="C24" s="4"/>
      <c r="D24" s="5"/>
      <c r="E24" s="19" t="s">
        <v>138</v>
      </c>
      <c r="F24" s="20">
        <v>3</v>
      </c>
      <c r="G24" s="21"/>
      <c r="H24" s="22">
        <f t="shared" si="3"/>
        <v>0</v>
      </c>
      <c r="I24" s="23"/>
      <c r="J24" s="21">
        <f t="shared" si="4"/>
        <v>0</v>
      </c>
      <c r="K24" s="22">
        <f t="shared" si="5"/>
        <v>0</v>
      </c>
      <c r="L24" s="12"/>
    </row>
    <row r="25" spans="1:12" ht="33.75" customHeight="1">
      <c r="A25" s="11">
        <v>15</v>
      </c>
      <c r="B25" s="24" t="s">
        <v>148</v>
      </c>
      <c r="C25" s="4"/>
      <c r="D25" s="5"/>
      <c r="E25" s="19" t="s">
        <v>138</v>
      </c>
      <c r="F25" s="20">
        <v>30</v>
      </c>
      <c r="G25" s="21"/>
      <c r="H25" s="22">
        <f t="shared" si="3"/>
        <v>0</v>
      </c>
      <c r="I25" s="23"/>
      <c r="J25" s="21">
        <f t="shared" si="4"/>
        <v>0</v>
      </c>
      <c r="K25" s="22">
        <f t="shared" si="5"/>
        <v>0</v>
      </c>
      <c r="L25" s="12"/>
    </row>
    <row r="26" spans="1:12" ht="24.75" customHeight="1">
      <c r="A26" s="11">
        <v>16</v>
      </c>
      <c r="B26" s="24" t="s">
        <v>149</v>
      </c>
      <c r="C26" s="4"/>
      <c r="D26" s="5"/>
      <c r="E26" s="19" t="s">
        <v>138</v>
      </c>
      <c r="F26" s="20">
        <v>2</v>
      </c>
      <c r="G26" s="21"/>
      <c r="H26" s="22">
        <f t="shared" si="3"/>
        <v>0</v>
      </c>
      <c r="I26" s="23"/>
      <c r="J26" s="21">
        <f t="shared" si="4"/>
        <v>0</v>
      </c>
      <c r="K26" s="22">
        <f t="shared" si="5"/>
        <v>0</v>
      </c>
      <c r="L26" s="12"/>
    </row>
    <row r="27" spans="1:12" ht="45" customHeight="1">
      <c r="A27" s="11">
        <v>17</v>
      </c>
      <c r="B27" s="24" t="s">
        <v>157</v>
      </c>
      <c r="C27" s="4"/>
      <c r="D27" s="5"/>
      <c r="E27" s="19" t="s">
        <v>138</v>
      </c>
      <c r="F27" s="20">
        <v>50</v>
      </c>
      <c r="G27" s="21"/>
      <c r="H27" s="22">
        <f t="shared" si="3"/>
        <v>0</v>
      </c>
      <c r="I27" s="23"/>
      <c r="J27" s="21">
        <f t="shared" si="4"/>
        <v>0</v>
      </c>
      <c r="K27" s="22">
        <f t="shared" si="5"/>
        <v>0</v>
      </c>
      <c r="L27" s="12"/>
    </row>
    <row r="28" spans="1:12" ht="69" customHeight="1">
      <c r="A28" s="11">
        <v>18</v>
      </c>
      <c r="B28" s="24" t="s">
        <v>150</v>
      </c>
      <c r="C28" s="4"/>
      <c r="D28" s="5"/>
      <c r="E28" s="19" t="s">
        <v>138</v>
      </c>
      <c r="F28" s="20">
        <v>3</v>
      </c>
      <c r="G28" s="21"/>
      <c r="H28" s="22">
        <f t="shared" si="3"/>
        <v>0</v>
      </c>
      <c r="I28" s="23"/>
      <c r="J28" s="21">
        <f t="shared" si="4"/>
        <v>0</v>
      </c>
      <c r="K28" s="22">
        <f t="shared" si="5"/>
        <v>0</v>
      </c>
      <c r="L28" s="12"/>
    </row>
    <row r="29" spans="1:12" ht="60.75" customHeight="1">
      <c r="A29" s="11">
        <v>19</v>
      </c>
      <c r="B29" s="24" t="s">
        <v>151</v>
      </c>
      <c r="C29" s="4"/>
      <c r="D29" s="5" t="s">
        <v>124</v>
      </c>
      <c r="E29" s="19" t="s">
        <v>138</v>
      </c>
      <c r="F29" s="20">
        <v>3</v>
      </c>
      <c r="G29" s="21"/>
      <c r="H29" s="22">
        <f t="shared" si="3"/>
        <v>0</v>
      </c>
      <c r="I29" s="23"/>
      <c r="J29" s="21">
        <f t="shared" si="4"/>
        <v>0</v>
      </c>
      <c r="K29" s="22">
        <f t="shared" si="5"/>
        <v>0</v>
      </c>
      <c r="L29" s="12"/>
    </row>
    <row r="30" spans="1:12" ht="57.75" customHeight="1">
      <c r="A30" s="11">
        <v>20</v>
      </c>
      <c r="B30" s="29" t="s">
        <v>152</v>
      </c>
      <c r="C30" s="4"/>
      <c r="D30" s="5" t="s">
        <v>124</v>
      </c>
      <c r="E30" s="19" t="s">
        <v>138</v>
      </c>
      <c r="F30" s="39">
        <v>3</v>
      </c>
      <c r="G30" s="21"/>
      <c r="H30" s="22">
        <f t="shared" si="3"/>
        <v>0</v>
      </c>
      <c r="I30" s="23"/>
      <c r="J30" s="21">
        <f t="shared" si="4"/>
        <v>0</v>
      </c>
      <c r="K30" s="22">
        <f t="shared" si="5"/>
        <v>0</v>
      </c>
      <c r="L30" s="12"/>
    </row>
    <row r="31" spans="1:12" ht="30" customHeight="1">
      <c r="A31" s="11">
        <v>21</v>
      </c>
      <c r="B31" s="24" t="s">
        <v>153</v>
      </c>
      <c r="C31" s="4"/>
      <c r="D31" s="5" t="s">
        <v>124</v>
      </c>
      <c r="E31" s="19" t="s">
        <v>138</v>
      </c>
      <c r="F31" s="39">
        <v>2</v>
      </c>
      <c r="G31" s="21"/>
      <c r="H31" s="22">
        <f t="shared" si="3"/>
        <v>0</v>
      </c>
      <c r="I31" s="23"/>
      <c r="J31" s="21">
        <f t="shared" si="4"/>
        <v>0</v>
      </c>
      <c r="K31" s="22">
        <f t="shared" si="5"/>
        <v>0</v>
      </c>
      <c r="L31" s="12"/>
    </row>
    <row r="32" spans="1:12" ht="22.5" customHeight="1">
      <c r="A32" s="11">
        <v>22</v>
      </c>
      <c r="B32" s="29" t="s">
        <v>154</v>
      </c>
      <c r="C32" s="12"/>
      <c r="D32" s="5" t="s">
        <v>124</v>
      </c>
      <c r="E32" s="19" t="s">
        <v>138</v>
      </c>
      <c r="F32" s="20">
        <v>2</v>
      </c>
      <c r="G32" s="21"/>
      <c r="H32" s="22">
        <f t="shared" si="3"/>
        <v>0</v>
      </c>
      <c r="I32" s="23"/>
      <c r="J32" s="21">
        <f t="shared" si="4"/>
        <v>0</v>
      </c>
      <c r="K32" s="22">
        <f t="shared" si="5"/>
        <v>0</v>
      </c>
      <c r="L32" s="12"/>
    </row>
    <row r="33" spans="1:12" ht="57.75" customHeight="1">
      <c r="A33" s="11">
        <v>23</v>
      </c>
      <c r="B33" s="30" t="s">
        <v>155</v>
      </c>
      <c r="C33" s="4"/>
      <c r="D33" s="5" t="s">
        <v>124</v>
      </c>
      <c r="E33" s="19" t="s">
        <v>138</v>
      </c>
      <c r="F33" s="20">
        <v>5</v>
      </c>
      <c r="G33" s="21"/>
      <c r="H33" s="22">
        <f t="shared" si="3"/>
        <v>0</v>
      </c>
      <c r="I33" s="23"/>
      <c r="J33" s="21">
        <f t="shared" si="4"/>
        <v>0</v>
      </c>
      <c r="K33" s="22">
        <f t="shared" si="5"/>
        <v>0</v>
      </c>
      <c r="L33" s="12"/>
    </row>
    <row r="34" spans="1:12" ht="32.25" customHeight="1">
      <c r="A34" s="11">
        <v>24</v>
      </c>
      <c r="B34" s="24" t="s">
        <v>156</v>
      </c>
      <c r="C34" s="12"/>
      <c r="D34" s="5" t="s">
        <v>124</v>
      </c>
      <c r="E34" s="19" t="s">
        <v>138</v>
      </c>
      <c r="F34" s="20">
        <v>15</v>
      </c>
      <c r="G34" s="21"/>
      <c r="H34" s="22">
        <f t="shared" si="3"/>
        <v>0</v>
      </c>
      <c r="I34" s="23"/>
      <c r="J34" s="21">
        <f t="shared" si="4"/>
        <v>0</v>
      </c>
      <c r="K34" s="22">
        <f t="shared" si="5"/>
        <v>0</v>
      </c>
      <c r="L34" s="12"/>
    </row>
    <row r="35" spans="1:12" ht="45" customHeight="1">
      <c r="A35" s="31">
        <v>25</v>
      </c>
      <c r="B35" s="41" t="s">
        <v>158</v>
      </c>
      <c r="C35" s="33"/>
      <c r="D35" s="34" t="s">
        <v>124</v>
      </c>
      <c r="E35" s="35" t="s">
        <v>138</v>
      </c>
      <c r="F35" s="42">
        <v>60</v>
      </c>
      <c r="G35" s="36"/>
      <c r="H35" s="37">
        <f t="shared" si="3"/>
        <v>0</v>
      </c>
      <c r="I35" s="38"/>
      <c r="J35" s="36">
        <f t="shared" si="4"/>
        <v>0</v>
      </c>
      <c r="K35" s="37">
        <f t="shared" si="5"/>
        <v>0</v>
      </c>
      <c r="L35" s="33"/>
    </row>
    <row r="36" spans="1:12" ht="24" customHeight="1">
      <c r="A36" s="115" t="s">
        <v>162</v>
      </c>
      <c r="B36" s="116"/>
      <c r="C36" s="116"/>
      <c r="D36" s="116"/>
      <c r="E36" s="116"/>
      <c r="F36" s="116"/>
      <c r="G36" s="117"/>
      <c r="H36" s="53">
        <f>SUM(H9:H35)</f>
        <v>0</v>
      </c>
      <c r="I36" s="43"/>
      <c r="J36" s="54">
        <f>SUM(J9:J35)</f>
        <v>0</v>
      </c>
      <c r="K36" s="53">
        <f>SUM(K9:K35)</f>
        <v>0</v>
      </c>
      <c r="L36" s="43"/>
    </row>
    <row r="40" spans="1:10" ht="16.5" customHeight="1">
      <c r="A40" s="25"/>
      <c r="B40" s="25" t="s">
        <v>159</v>
      </c>
      <c r="C40" s="26"/>
      <c r="D40" s="26"/>
      <c r="E40" s="25"/>
      <c r="F40" s="26"/>
      <c r="G40" s="26"/>
      <c r="H40" s="26" t="s">
        <v>124</v>
      </c>
      <c r="I40" s="26"/>
      <c r="J40" s="26"/>
    </row>
    <row r="41" spans="1:10" ht="16.5" customHeight="1">
      <c r="A41" s="118" t="s">
        <v>160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6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</sheetData>
  <mergeCells count="4">
    <mergeCell ref="A36:G36"/>
    <mergeCell ref="A41:J42"/>
    <mergeCell ref="A4:B4"/>
    <mergeCell ref="A2:L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3.25390625" style="59" customWidth="1"/>
    <col min="2" max="2" width="62.75390625" style="59" customWidth="1"/>
    <col min="3" max="3" width="3.875" style="59" bestFit="1" customWidth="1"/>
    <col min="4" max="4" width="4.75390625" style="59" customWidth="1"/>
    <col min="5" max="5" width="9.00390625" style="59" customWidth="1"/>
    <col min="6" max="6" width="9.625" style="59" customWidth="1"/>
    <col min="7" max="7" width="4.375" style="59" customWidth="1"/>
    <col min="8" max="8" width="9.875" style="59" customWidth="1"/>
    <col min="9" max="9" width="14.375" style="59" customWidth="1"/>
    <col min="10" max="10" width="6.25390625" style="110" customWidth="1"/>
    <col min="11" max="11" width="18.875" style="110" customWidth="1"/>
    <col min="12" max="12" width="7.25390625" style="59" customWidth="1"/>
    <col min="13" max="16384" width="9.125" style="59" customWidth="1"/>
  </cols>
  <sheetData>
    <row r="1" spans="1:11" ht="15.75">
      <c r="A1" s="55"/>
      <c r="B1" s="56" t="s">
        <v>2</v>
      </c>
      <c r="C1" s="57"/>
      <c r="D1" s="57"/>
      <c r="E1" s="57"/>
      <c r="F1" s="55"/>
      <c r="G1" s="57"/>
      <c r="H1" s="58"/>
      <c r="I1" s="58"/>
      <c r="J1" s="57"/>
      <c r="K1" s="57"/>
    </row>
    <row r="2" spans="1:11" ht="15.75">
      <c r="A2" s="132" t="s">
        <v>3</v>
      </c>
      <c r="B2" s="132"/>
      <c r="C2" s="60"/>
      <c r="D2" s="60"/>
      <c r="E2" s="61"/>
      <c r="F2" s="60"/>
      <c r="G2" s="60"/>
      <c r="H2" s="62"/>
      <c r="I2" s="63"/>
      <c r="J2" s="61"/>
      <c r="K2" s="60"/>
    </row>
    <row r="3" spans="1:11" ht="15.75">
      <c r="A3" s="64"/>
      <c r="B3" s="65"/>
      <c r="C3" s="66"/>
      <c r="D3" s="66"/>
      <c r="E3" s="67"/>
      <c r="F3" s="65"/>
      <c r="G3" s="66"/>
      <c r="H3" s="68"/>
      <c r="I3" s="69"/>
      <c r="J3" s="67"/>
      <c r="K3" s="66"/>
    </row>
    <row r="4" spans="1:11" ht="12.75">
      <c r="A4" s="130" t="s">
        <v>110</v>
      </c>
      <c r="B4" s="131"/>
      <c r="C4" s="57"/>
      <c r="D4" s="57"/>
      <c r="E4" s="57"/>
      <c r="F4" s="55"/>
      <c r="G4" s="57"/>
      <c r="H4" s="58"/>
      <c r="I4" s="58"/>
      <c r="J4" s="57"/>
      <c r="K4" s="57"/>
    </row>
    <row r="5" spans="1:11" ht="12.75">
      <c r="A5" s="55"/>
      <c r="B5" s="55"/>
      <c r="C5" s="57"/>
      <c r="D5" s="57"/>
      <c r="E5" s="57"/>
      <c r="F5" s="55"/>
      <c r="G5" s="57"/>
      <c r="H5" s="58"/>
      <c r="I5" s="58"/>
      <c r="J5" s="57"/>
      <c r="K5" s="57"/>
    </row>
    <row r="6" spans="1:11" ht="63.75">
      <c r="A6" s="112" t="s">
        <v>4</v>
      </c>
      <c r="B6" s="112" t="s">
        <v>5</v>
      </c>
      <c r="C6" s="112" t="s">
        <v>6</v>
      </c>
      <c r="D6" s="112" t="s">
        <v>7</v>
      </c>
      <c r="E6" s="113" t="s">
        <v>8</v>
      </c>
      <c r="F6" s="112" t="s">
        <v>9</v>
      </c>
      <c r="G6" s="112" t="s">
        <v>10</v>
      </c>
      <c r="H6" s="112" t="s">
        <v>11</v>
      </c>
      <c r="I6" s="113" t="s">
        <v>12</v>
      </c>
      <c r="J6" s="126" t="s">
        <v>13</v>
      </c>
      <c r="K6" s="127"/>
    </row>
    <row r="7" spans="1:11" ht="12.75">
      <c r="A7" s="70" t="s">
        <v>117</v>
      </c>
      <c r="B7" s="70" t="s">
        <v>118</v>
      </c>
      <c r="C7" s="70" t="s">
        <v>119</v>
      </c>
      <c r="D7" s="70" t="s">
        <v>120</v>
      </c>
      <c r="E7" s="70" t="s">
        <v>121</v>
      </c>
      <c r="F7" s="70" t="s">
        <v>122</v>
      </c>
      <c r="G7" s="70" t="s">
        <v>14</v>
      </c>
      <c r="H7" s="70" t="s">
        <v>15</v>
      </c>
      <c r="I7" s="70" t="s">
        <v>16</v>
      </c>
      <c r="J7" s="128" t="s">
        <v>17</v>
      </c>
      <c r="K7" s="129"/>
    </row>
    <row r="8" spans="1:11" ht="69.75" customHeight="1">
      <c r="A8" s="71">
        <v>1</v>
      </c>
      <c r="B8" s="72" t="s">
        <v>94</v>
      </c>
      <c r="C8" s="73" t="s">
        <v>138</v>
      </c>
      <c r="D8" s="73">
        <v>3</v>
      </c>
      <c r="E8" s="74"/>
      <c r="F8" s="75">
        <f>D8*E8</f>
        <v>0</v>
      </c>
      <c r="G8" s="76"/>
      <c r="H8" s="77">
        <f>F8*G8</f>
        <v>0</v>
      </c>
      <c r="I8" s="77">
        <f>F8+H8</f>
        <v>0</v>
      </c>
      <c r="J8" s="78"/>
      <c r="K8" s="71"/>
    </row>
    <row r="9" spans="1:11" ht="12.75">
      <c r="A9" s="71">
        <v>2</v>
      </c>
      <c r="B9" s="79" t="s">
        <v>18</v>
      </c>
      <c r="C9" s="73" t="s">
        <v>138</v>
      </c>
      <c r="D9" s="73">
        <v>1</v>
      </c>
      <c r="E9" s="80"/>
      <c r="F9" s="75"/>
      <c r="G9" s="76"/>
      <c r="H9" s="77"/>
      <c r="I9" s="77"/>
      <c r="J9" s="78"/>
      <c r="K9" s="71"/>
    </row>
    <row r="10" spans="1:11" ht="81.75" customHeight="1">
      <c r="A10" s="71">
        <v>3</v>
      </c>
      <c r="B10" s="79" t="s">
        <v>95</v>
      </c>
      <c r="C10" s="73" t="s">
        <v>138</v>
      </c>
      <c r="D10" s="73">
        <v>3</v>
      </c>
      <c r="E10" s="74"/>
      <c r="F10" s="75">
        <f>D10*E10</f>
        <v>0</v>
      </c>
      <c r="G10" s="76"/>
      <c r="H10" s="77">
        <f>F10*G10</f>
        <v>0</v>
      </c>
      <c r="I10" s="77">
        <f>F10+H10</f>
        <v>0</v>
      </c>
      <c r="J10" s="78"/>
      <c r="K10" s="71"/>
    </row>
    <row r="11" spans="1:11" ht="25.5">
      <c r="A11" s="71">
        <v>4</v>
      </c>
      <c r="B11" s="79" t="s">
        <v>19</v>
      </c>
      <c r="C11" s="73" t="s">
        <v>138</v>
      </c>
      <c r="D11" s="73">
        <v>1</v>
      </c>
      <c r="E11" s="80"/>
      <c r="F11" s="75"/>
      <c r="G11" s="76"/>
      <c r="H11" s="77"/>
      <c r="I11" s="77"/>
      <c r="J11" s="78"/>
      <c r="K11" s="71"/>
    </row>
    <row r="12" spans="1:11" ht="83.25" customHeight="1">
      <c r="A12" s="71">
        <v>5</v>
      </c>
      <c r="B12" s="79" t="s">
        <v>96</v>
      </c>
      <c r="C12" s="73" t="s">
        <v>138</v>
      </c>
      <c r="D12" s="73">
        <v>3</v>
      </c>
      <c r="E12" s="74"/>
      <c r="F12" s="75">
        <f>D12*E12</f>
        <v>0</v>
      </c>
      <c r="G12" s="76"/>
      <c r="H12" s="77">
        <f>F12*G12</f>
        <v>0</v>
      </c>
      <c r="I12" s="77">
        <f>F12+H12</f>
        <v>0</v>
      </c>
      <c r="J12" s="78"/>
      <c r="K12" s="71"/>
    </row>
    <row r="13" spans="1:11" ht="25.5">
      <c r="A13" s="71">
        <v>6</v>
      </c>
      <c r="B13" s="79" t="s">
        <v>19</v>
      </c>
      <c r="C13" s="73" t="s">
        <v>138</v>
      </c>
      <c r="D13" s="73">
        <v>1</v>
      </c>
      <c r="E13" s="80"/>
      <c r="F13" s="75"/>
      <c r="G13" s="76"/>
      <c r="H13" s="77"/>
      <c r="I13" s="77"/>
      <c r="J13" s="78"/>
      <c r="K13" s="71"/>
    </row>
    <row r="14" spans="1:11" ht="25.5">
      <c r="A14" s="71">
        <v>7</v>
      </c>
      <c r="B14" s="79" t="s">
        <v>20</v>
      </c>
      <c r="C14" s="73" t="s">
        <v>138</v>
      </c>
      <c r="D14" s="73">
        <v>2</v>
      </c>
      <c r="E14" s="74"/>
      <c r="F14" s="75">
        <f>D14*E14</f>
        <v>0</v>
      </c>
      <c r="G14" s="76"/>
      <c r="H14" s="77">
        <f>F14*G14</f>
        <v>0</v>
      </c>
      <c r="I14" s="77">
        <f>F14+H14</f>
        <v>0</v>
      </c>
      <c r="J14" s="78"/>
      <c r="K14" s="71"/>
    </row>
    <row r="15" spans="1:11" ht="25.5">
      <c r="A15" s="71">
        <v>8</v>
      </c>
      <c r="B15" s="79" t="s">
        <v>19</v>
      </c>
      <c r="C15" s="73" t="s">
        <v>138</v>
      </c>
      <c r="D15" s="73">
        <v>1</v>
      </c>
      <c r="E15" s="80"/>
      <c r="F15" s="75"/>
      <c r="G15" s="76"/>
      <c r="H15" s="77"/>
      <c r="I15" s="77"/>
      <c r="J15" s="78"/>
      <c r="K15" s="71"/>
    </row>
    <row r="16" spans="1:11" ht="145.5" customHeight="1">
      <c r="A16" s="71">
        <v>9</v>
      </c>
      <c r="B16" s="81" t="s">
        <v>97</v>
      </c>
      <c r="C16" s="73" t="s">
        <v>138</v>
      </c>
      <c r="D16" s="73">
        <v>5</v>
      </c>
      <c r="E16" s="74"/>
      <c r="F16" s="75">
        <f>D16*E16</f>
        <v>0</v>
      </c>
      <c r="G16" s="76"/>
      <c r="H16" s="77">
        <f>F16*G16</f>
        <v>0</v>
      </c>
      <c r="I16" s="77">
        <f>F16+H16</f>
        <v>0</v>
      </c>
      <c r="J16" s="78"/>
      <c r="K16" s="71"/>
    </row>
    <row r="17" spans="1:11" ht="25.5">
      <c r="A17" s="71">
        <v>10</v>
      </c>
      <c r="B17" s="81" t="s">
        <v>21</v>
      </c>
      <c r="C17" s="73" t="s">
        <v>138</v>
      </c>
      <c r="D17" s="73">
        <v>1</v>
      </c>
      <c r="E17" s="80"/>
      <c r="F17" s="75"/>
      <c r="G17" s="76"/>
      <c r="H17" s="77"/>
      <c r="I17" s="77"/>
      <c r="J17" s="78"/>
      <c r="K17" s="71"/>
    </row>
    <row r="18" spans="1:11" ht="169.5" customHeight="1">
      <c r="A18" s="71">
        <v>11</v>
      </c>
      <c r="B18" s="82" t="s">
        <v>98</v>
      </c>
      <c r="C18" s="71" t="s">
        <v>138</v>
      </c>
      <c r="D18" s="73">
        <v>4</v>
      </c>
      <c r="E18" s="74">
        <v>690</v>
      </c>
      <c r="F18" s="75">
        <f>D18*E18</f>
        <v>2760</v>
      </c>
      <c r="G18" s="76"/>
      <c r="H18" s="77">
        <f>F18*G18</f>
        <v>0</v>
      </c>
      <c r="I18" s="77">
        <f>F18+H18</f>
        <v>2760</v>
      </c>
      <c r="J18" s="78"/>
      <c r="K18" s="71"/>
    </row>
    <row r="19" spans="1:11" ht="12.75">
      <c r="A19" s="71">
        <v>12</v>
      </c>
      <c r="B19" s="82" t="s">
        <v>22</v>
      </c>
      <c r="C19" s="71" t="s">
        <v>138</v>
      </c>
      <c r="D19" s="73">
        <v>1</v>
      </c>
      <c r="E19" s="80"/>
      <c r="F19" s="75"/>
      <c r="G19" s="76"/>
      <c r="H19" s="77"/>
      <c r="I19" s="77"/>
      <c r="J19" s="78"/>
      <c r="K19" s="71"/>
    </row>
    <row r="20" spans="1:11" ht="163.5" customHeight="1">
      <c r="A20" s="71">
        <v>13</v>
      </c>
      <c r="B20" s="82" t="s">
        <v>99</v>
      </c>
      <c r="C20" s="71" t="s">
        <v>138</v>
      </c>
      <c r="D20" s="73">
        <v>5</v>
      </c>
      <c r="E20" s="74"/>
      <c r="F20" s="75">
        <f>D20*E20</f>
        <v>0</v>
      </c>
      <c r="G20" s="76"/>
      <c r="H20" s="77">
        <f>F20*G20</f>
        <v>0</v>
      </c>
      <c r="I20" s="77">
        <f>F20+H20</f>
        <v>0</v>
      </c>
      <c r="J20" s="78"/>
      <c r="K20" s="71"/>
    </row>
    <row r="21" spans="1:11" ht="25.5">
      <c r="A21" s="71">
        <v>14</v>
      </c>
      <c r="B21" s="82" t="s">
        <v>23</v>
      </c>
      <c r="C21" s="71" t="s">
        <v>138</v>
      </c>
      <c r="D21" s="73">
        <v>1</v>
      </c>
      <c r="E21" s="80"/>
      <c r="F21" s="75"/>
      <c r="G21" s="76"/>
      <c r="H21" s="77"/>
      <c r="I21" s="77"/>
      <c r="J21" s="78"/>
      <c r="K21" s="71"/>
    </row>
    <row r="22" spans="1:11" ht="191.25">
      <c r="A22" s="71">
        <v>15</v>
      </c>
      <c r="B22" s="81" t="s">
        <v>100</v>
      </c>
      <c r="C22" s="71" t="s">
        <v>138</v>
      </c>
      <c r="D22" s="73">
        <v>5</v>
      </c>
      <c r="E22" s="74"/>
      <c r="F22" s="75">
        <f>D22*E22</f>
        <v>0</v>
      </c>
      <c r="G22" s="76"/>
      <c r="H22" s="77">
        <f>F22*G22</f>
        <v>0</v>
      </c>
      <c r="I22" s="77">
        <f>F22+H22</f>
        <v>0</v>
      </c>
      <c r="J22" s="78"/>
      <c r="K22" s="71"/>
    </row>
    <row r="23" spans="1:11" ht="25.5">
      <c r="A23" s="71">
        <v>16</v>
      </c>
      <c r="B23" s="81" t="s">
        <v>24</v>
      </c>
      <c r="C23" s="71" t="s">
        <v>138</v>
      </c>
      <c r="D23" s="73">
        <v>1</v>
      </c>
      <c r="E23" s="80"/>
      <c r="F23" s="75"/>
      <c r="G23" s="76"/>
      <c r="H23" s="77"/>
      <c r="I23" s="77"/>
      <c r="J23" s="78"/>
      <c r="K23" s="71"/>
    </row>
    <row r="24" spans="1:11" ht="191.25">
      <c r="A24" s="71">
        <v>17</v>
      </c>
      <c r="B24" s="83" t="s">
        <v>101</v>
      </c>
      <c r="C24" s="71" t="s">
        <v>138</v>
      </c>
      <c r="D24" s="73">
        <v>6</v>
      </c>
      <c r="E24" s="74"/>
      <c r="F24" s="75">
        <f>D24*E24</f>
        <v>0</v>
      </c>
      <c r="G24" s="76"/>
      <c r="H24" s="77">
        <f>F24*G24</f>
        <v>0</v>
      </c>
      <c r="I24" s="77">
        <f>F24+H24</f>
        <v>0</v>
      </c>
      <c r="J24" s="78"/>
      <c r="K24" s="71"/>
    </row>
    <row r="25" spans="1:11" ht="12.75">
      <c r="A25" s="71">
        <v>18</v>
      </c>
      <c r="B25" s="82" t="s">
        <v>25</v>
      </c>
      <c r="C25" s="71" t="s">
        <v>138</v>
      </c>
      <c r="D25" s="73">
        <v>1</v>
      </c>
      <c r="E25" s="80"/>
      <c r="F25" s="75"/>
      <c r="G25" s="76"/>
      <c r="H25" s="77"/>
      <c r="I25" s="77"/>
      <c r="J25" s="78"/>
      <c r="K25" s="71"/>
    </row>
    <row r="26" spans="1:11" ht="108.75" customHeight="1">
      <c r="A26" s="71">
        <v>19</v>
      </c>
      <c r="B26" s="81" t="s">
        <v>102</v>
      </c>
      <c r="C26" s="71" t="s">
        <v>138</v>
      </c>
      <c r="D26" s="73">
        <v>2</v>
      </c>
      <c r="E26" s="74"/>
      <c r="F26" s="75">
        <f>D26*E26</f>
        <v>0</v>
      </c>
      <c r="G26" s="76"/>
      <c r="H26" s="77">
        <f>F26*G26</f>
        <v>0</v>
      </c>
      <c r="I26" s="77">
        <f>F26+H26</f>
        <v>0</v>
      </c>
      <c r="J26" s="78"/>
      <c r="K26" s="71"/>
    </row>
    <row r="27" spans="1:11" ht="12.75">
      <c r="A27" s="71">
        <v>20</v>
      </c>
      <c r="B27" s="81" t="s">
        <v>26</v>
      </c>
      <c r="C27" s="71" t="s">
        <v>138</v>
      </c>
      <c r="D27" s="73">
        <v>1</v>
      </c>
      <c r="E27" s="80"/>
      <c r="F27" s="75"/>
      <c r="G27" s="76"/>
      <c r="H27" s="77"/>
      <c r="I27" s="77"/>
      <c r="J27" s="78"/>
      <c r="K27" s="71"/>
    </row>
    <row r="28" spans="1:11" ht="51">
      <c r="A28" s="71">
        <v>21</v>
      </c>
      <c r="B28" s="81" t="s">
        <v>27</v>
      </c>
      <c r="C28" s="71" t="s">
        <v>138</v>
      </c>
      <c r="D28" s="73">
        <v>4</v>
      </c>
      <c r="E28" s="74"/>
      <c r="F28" s="75">
        <f>D28*E28</f>
        <v>0</v>
      </c>
      <c r="G28" s="76"/>
      <c r="H28" s="77">
        <f>F28*G28</f>
        <v>0</v>
      </c>
      <c r="I28" s="77">
        <f>F28+H28</f>
        <v>0</v>
      </c>
      <c r="J28" s="78"/>
      <c r="K28" s="71"/>
    </row>
    <row r="29" spans="1:11" ht="147" customHeight="1">
      <c r="A29" s="71">
        <v>22</v>
      </c>
      <c r="B29" s="81" t="s">
        <v>103</v>
      </c>
      <c r="C29" s="71" t="s">
        <v>138</v>
      </c>
      <c r="D29" s="73">
        <v>4</v>
      </c>
      <c r="E29" s="74"/>
      <c r="F29" s="75">
        <f>D29*E29</f>
        <v>0</v>
      </c>
      <c r="G29" s="76"/>
      <c r="H29" s="77">
        <f>F29*G29</f>
        <v>0</v>
      </c>
      <c r="I29" s="77">
        <f>F29+H29</f>
        <v>0</v>
      </c>
      <c r="J29" s="78"/>
      <c r="K29" s="71"/>
    </row>
    <row r="30" spans="1:11" ht="25.5">
      <c r="A30" s="71">
        <v>23</v>
      </c>
      <c r="B30" s="81" t="s">
        <v>28</v>
      </c>
      <c r="C30" s="71" t="s">
        <v>138</v>
      </c>
      <c r="D30" s="73">
        <v>1</v>
      </c>
      <c r="E30" s="80"/>
      <c r="F30" s="75"/>
      <c r="G30" s="76"/>
      <c r="H30" s="77"/>
      <c r="I30" s="77"/>
      <c r="J30" s="78"/>
      <c r="K30" s="71"/>
    </row>
    <row r="31" spans="1:11" ht="165.75">
      <c r="A31" s="71">
        <v>24</v>
      </c>
      <c r="B31" s="81" t="s">
        <v>104</v>
      </c>
      <c r="C31" s="71" t="s">
        <v>138</v>
      </c>
      <c r="D31" s="73">
        <v>6</v>
      </c>
      <c r="E31" s="74"/>
      <c r="F31" s="75">
        <f>D31*E31</f>
        <v>0</v>
      </c>
      <c r="G31" s="76"/>
      <c r="H31" s="77">
        <f>F31*G31</f>
        <v>0</v>
      </c>
      <c r="I31" s="77">
        <f>F31+H31</f>
        <v>0</v>
      </c>
      <c r="J31" s="78"/>
      <c r="K31" s="71"/>
    </row>
    <row r="32" spans="1:11" ht="25.5">
      <c r="A32" s="71">
        <v>25</v>
      </c>
      <c r="B32" s="81" t="s">
        <v>29</v>
      </c>
      <c r="C32" s="71" t="s">
        <v>138</v>
      </c>
      <c r="D32" s="73">
        <v>1</v>
      </c>
      <c r="E32" s="80"/>
      <c r="F32" s="75"/>
      <c r="G32" s="76"/>
      <c r="H32" s="77"/>
      <c r="I32" s="77"/>
      <c r="J32" s="78"/>
      <c r="K32" s="71"/>
    </row>
    <row r="33" spans="1:11" ht="182.25" customHeight="1">
      <c r="A33" s="71">
        <v>26</v>
      </c>
      <c r="B33" s="81" t="s">
        <v>105</v>
      </c>
      <c r="C33" s="71" t="s">
        <v>138</v>
      </c>
      <c r="D33" s="73">
        <v>6</v>
      </c>
      <c r="E33" s="74"/>
      <c r="F33" s="75">
        <f>D33*E33</f>
        <v>0</v>
      </c>
      <c r="G33" s="76"/>
      <c r="H33" s="77">
        <f>F33*G33</f>
        <v>0</v>
      </c>
      <c r="I33" s="77">
        <f>F33+H33</f>
        <v>0</v>
      </c>
      <c r="J33" s="78"/>
      <c r="K33" s="71"/>
    </row>
    <row r="34" spans="1:11" ht="25.5">
      <c r="A34" s="71">
        <v>27</v>
      </c>
      <c r="B34" s="81" t="s">
        <v>30</v>
      </c>
      <c r="C34" s="71" t="s">
        <v>138</v>
      </c>
      <c r="D34" s="73">
        <v>1</v>
      </c>
      <c r="E34" s="80"/>
      <c r="F34" s="75"/>
      <c r="G34" s="76"/>
      <c r="H34" s="77"/>
      <c r="I34" s="77"/>
      <c r="J34" s="78"/>
      <c r="K34" s="71"/>
    </row>
    <row r="35" spans="1:11" ht="51">
      <c r="A35" s="71">
        <v>28</v>
      </c>
      <c r="B35" s="81" t="s">
        <v>31</v>
      </c>
      <c r="C35" s="71" t="s">
        <v>138</v>
      </c>
      <c r="D35" s="73">
        <v>6</v>
      </c>
      <c r="E35" s="74"/>
      <c r="F35" s="75">
        <f aca="true" t="shared" si="0" ref="F35:F43">D35*E35</f>
        <v>0</v>
      </c>
      <c r="G35" s="76"/>
      <c r="H35" s="77">
        <f aca="true" t="shared" si="1" ref="H35:H43">F35*G35</f>
        <v>0</v>
      </c>
      <c r="I35" s="77">
        <f aca="true" t="shared" si="2" ref="I35:I43">F35+H35</f>
        <v>0</v>
      </c>
      <c r="J35" s="78"/>
      <c r="K35" s="71"/>
    </row>
    <row r="36" spans="1:11" ht="43.5" customHeight="1">
      <c r="A36" s="71">
        <v>29</v>
      </c>
      <c r="B36" s="81" t="s">
        <v>32</v>
      </c>
      <c r="C36" s="71" t="s">
        <v>138</v>
      </c>
      <c r="D36" s="73">
        <v>12</v>
      </c>
      <c r="E36" s="74"/>
      <c r="F36" s="75">
        <f t="shared" si="0"/>
        <v>0</v>
      </c>
      <c r="G36" s="76"/>
      <c r="H36" s="77">
        <f t="shared" si="1"/>
        <v>0</v>
      </c>
      <c r="I36" s="77">
        <f t="shared" si="2"/>
        <v>0</v>
      </c>
      <c r="J36" s="78"/>
      <c r="K36" s="71"/>
    </row>
    <row r="37" spans="1:11" ht="43.5" customHeight="1">
      <c r="A37" s="71">
        <v>30</v>
      </c>
      <c r="B37" s="81" t="s">
        <v>33</v>
      </c>
      <c r="C37" s="71" t="s">
        <v>138</v>
      </c>
      <c r="D37" s="73">
        <v>6</v>
      </c>
      <c r="E37" s="74"/>
      <c r="F37" s="75">
        <f t="shared" si="0"/>
        <v>0</v>
      </c>
      <c r="G37" s="76"/>
      <c r="H37" s="77">
        <f t="shared" si="1"/>
        <v>0</v>
      </c>
      <c r="I37" s="77">
        <f t="shared" si="2"/>
        <v>0</v>
      </c>
      <c r="J37" s="78"/>
      <c r="K37" s="71"/>
    </row>
    <row r="38" spans="1:11" ht="38.25">
      <c r="A38" s="71">
        <v>31</v>
      </c>
      <c r="B38" s="81" t="s">
        <v>34</v>
      </c>
      <c r="C38" s="71" t="s">
        <v>138</v>
      </c>
      <c r="D38" s="73">
        <v>90</v>
      </c>
      <c r="E38" s="74"/>
      <c r="F38" s="75">
        <f t="shared" si="0"/>
        <v>0</v>
      </c>
      <c r="G38" s="76"/>
      <c r="H38" s="77">
        <f t="shared" si="1"/>
        <v>0</v>
      </c>
      <c r="I38" s="77">
        <f t="shared" si="2"/>
        <v>0</v>
      </c>
      <c r="J38" s="78"/>
      <c r="K38" s="71"/>
    </row>
    <row r="39" spans="1:11" ht="30" customHeight="1">
      <c r="A39" s="71">
        <v>32</v>
      </c>
      <c r="B39" s="81" t="s">
        <v>35</v>
      </c>
      <c r="C39" s="71" t="s">
        <v>138</v>
      </c>
      <c r="D39" s="73">
        <v>60</v>
      </c>
      <c r="E39" s="74"/>
      <c r="F39" s="75">
        <f t="shared" si="0"/>
        <v>0</v>
      </c>
      <c r="G39" s="76"/>
      <c r="H39" s="77">
        <f t="shared" si="1"/>
        <v>0</v>
      </c>
      <c r="I39" s="77">
        <f t="shared" si="2"/>
        <v>0</v>
      </c>
      <c r="J39" s="78"/>
      <c r="K39" s="71"/>
    </row>
    <row r="40" spans="1:11" ht="38.25">
      <c r="A40" s="71">
        <v>33</v>
      </c>
      <c r="B40" s="81" t="s">
        <v>36</v>
      </c>
      <c r="C40" s="71" t="s">
        <v>138</v>
      </c>
      <c r="D40" s="73">
        <v>20</v>
      </c>
      <c r="E40" s="74"/>
      <c r="F40" s="75">
        <f t="shared" si="0"/>
        <v>0</v>
      </c>
      <c r="G40" s="76"/>
      <c r="H40" s="77">
        <f t="shared" si="1"/>
        <v>0</v>
      </c>
      <c r="I40" s="77">
        <f t="shared" si="2"/>
        <v>0</v>
      </c>
      <c r="J40" s="78"/>
      <c r="K40" s="71"/>
    </row>
    <row r="41" spans="1:11" ht="38.25">
      <c r="A41" s="71">
        <v>34</v>
      </c>
      <c r="B41" s="81" t="s">
        <v>37</v>
      </c>
      <c r="C41" s="71" t="s">
        <v>138</v>
      </c>
      <c r="D41" s="73">
        <v>300</v>
      </c>
      <c r="E41" s="74"/>
      <c r="F41" s="75">
        <f t="shared" si="0"/>
        <v>0</v>
      </c>
      <c r="G41" s="76"/>
      <c r="H41" s="77">
        <f t="shared" si="1"/>
        <v>0</v>
      </c>
      <c r="I41" s="77">
        <f t="shared" si="2"/>
        <v>0</v>
      </c>
      <c r="J41" s="78"/>
      <c r="K41" s="71"/>
    </row>
    <row r="42" spans="1:11" ht="25.5">
      <c r="A42" s="71">
        <v>35</v>
      </c>
      <c r="B42" s="81" t="s">
        <v>38</v>
      </c>
      <c r="C42" s="71" t="s">
        <v>138</v>
      </c>
      <c r="D42" s="73">
        <v>200</v>
      </c>
      <c r="E42" s="74"/>
      <c r="F42" s="75">
        <f t="shared" si="0"/>
        <v>0</v>
      </c>
      <c r="G42" s="76"/>
      <c r="H42" s="77">
        <f t="shared" si="1"/>
        <v>0</v>
      </c>
      <c r="I42" s="77">
        <f t="shared" si="2"/>
        <v>0</v>
      </c>
      <c r="J42" s="78"/>
      <c r="K42" s="71"/>
    </row>
    <row r="43" spans="1:11" ht="285.75" customHeight="1">
      <c r="A43" s="71">
        <v>36</v>
      </c>
      <c r="B43" s="83" t="s">
        <v>165</v>
      </c>
      <c r="C43" s="71" t="s">
        <v>138</v>
      </c>
      <c r="D43" s="71">
        <v>15</v>
      </c>
      <c r="E43" s="84"/>
      <c r="F43" s="75">
        <f t="shared" si="0"/>
        <v>0</v>
      </c>
      <c r="G43" s="76"/>
      <c r="H43" s="77">
        <f t="shared" si="1"/>
        <v>0</v>
      </c>
      <c r="I43" s="77">
        <f t="shared" si="2"/>
        <v>0</v>
      </c>
      <c r="J43" s="78"/>
      <c r="K43" s="71"/>
    </row>
    <row r="44" spans="1:11" ht="12.75">
      <c r="A44" s="71">
        <v>37</v>
      </c>
      <c r="B44" s="82" t="s">
        <v>39</v>
      </c>
      <c r="C44" s="71" t="s">
        <v>138</v>
      </c>
      <c r="D44" s="71">
        <v>1</v>
      </c>
      <c r="E44" s="85"/>
      <c r="F44" s="75"/>
      <c r="G44" s="76"/>
      <c r="H44" s="77"/>
      <c r="I44" s="77"/>
      <c r="J44" s="78"/>
      <c r="K44" s="71"/>
    </row>
    <row r="45" spans="1:11" ht="12.75">
      <c r="A45" s="71">
        <v>38</v>
      </c>
      <c r="B45" s="82" t="s">
        <v>40</v>
      </c>
      <c r="C45" s="71" t="s">
        <v>138</v>
      </c>
      <c r="D45" s="71">
        <v>1</v>
      </c>
      <c r="E45" s="85"/>
      <c r="F45" s="75"/>
      <c r="G45" s="76"/>
      <c r="H45" s="77"/>
      <c r="I45" s="77"/>
      <c r="J45" s="78"/>
      <c r="K45" s="71"/>
    </row>
    <row r="46" spans="1:11" ht="12.75">
      <c r="A46" s="71">
        <v>39</v>
      </c>
      <c r="B46" s="82" t="s">
        <v>84</v>
      </c>
      <c r="C46" s="71" t="s">
        <v>138</v>
      </c>
      <c r="D46" s="71">
        <v>30</v>
      </c>
      <c r="E46" s="84"/>
      <c r="F46" s="75">
        <f aca="true" t="shared" si="3" ref="F46:F54">D46*E46</f>
        <v>0</v>
      </c>
      <c r="G46" s="76"/>
      <c r="H46" s="77">
        <f aca="true" t="shared" si="4" ref="H46:H54">F46*G46</f>
        <v>0</v>
      </c>
      <c r="I46" s="77">
        <f aca="true" t="shared" si="5" ref="I46:I54">F46+H46</f>
        <v>0</v>
      </c>
      <c r="J46" s="78"/>
      <c r="K46" s="71"/>
    </row>
    <row r="47" spans="1:11" ht="12.75">
      <c r="A47" s="71">
        <v>40</v>
      </c>
      <c r="B47" s="82" t="s">
        <v>41</v>
      </c>
      <c r="C47" s="71" t="s">
        <v>138</v>
      </c>
      <c r="D47" s="71">
        <v>30</v>
      </c>
      <c r="E47" s="84"/>
      <c r="F47" s="75">
        <f t="shared" si="3"/>
        <v>0</v>
      </c>
      <c r="G47" s="76"/>
      <c r="H47" s="77">
        <f t="shared" si="4"/>
        <v>0</v>
      </c>
      <c r="I47" s="77">
        <f t="shared" si="5"/>
        <v>0</v>
      </c>
      <c r="J47" s="78"/>
      <c r="K47" s="71"/>
    </row>
    <row r="48" spans="1:11" ht="12.75">
      <c r="A48" s="71">
        <v>41</v>
      </c>
      <c r="B48" s="82" t="s">
        <v>42</v>
      </c>
      <c r="C48" s="71" t="s">
        <v>138</v>
      </c>
      <c r="D48" s="71">
        <v>30</v>
      </c>
      <c r="E48" s="84"/>
      <c r="F48" s="75">
        <f t="shared" si="3"/>
        <v>0</v>
      </c>
      <c r="G48" s="76"/>
      <c r="H48" s="77">
        <f t="shared" si="4"/>
        <v>0</v>
      </c>
      <c r="I48" s="77">
        <f t="shared" si="5"/>
        <v>0</v>
      </c>
      <c r="J48" s="78"/>
      <c r="K48" s="71"/>
    </row>
    <row r="49" spans="1:11" ht="12.75">
      <c r="A49" s="71">
        <v>42</v>
      </c>
      <c r="B49" s="82" t="s">
        <v>43</v>
      </c>
      <c r="C49" s="71" t="s">
        <v>138</v>
      </c>
      <c r="D49" s="71">
        <v>20</v>
      </c>
      <c r="E49" s="84"/>
      <c r="F49" s="75">
        <f t="shared" si="3"/>
        <v>0</v>
      </c>
      <c r="G49" s="76"/>
      <c r="H49" s="77">
        <f t="shared" si="4"/>
        <v>0</v>
      </c>
      <c r="I49" s="77">
        <f t="shared" si="5"/>
        <v>0</v>
      </c>
      <c r="J49" s="78"/>
      <c r="K49" s="86"/>
    </row>
    <row r="50" spans="1:11" ht="12.75">
      <c r="A50" s="71">
        <v>43</v>
      </c>
      <c r="B50" s="82" t="s">
        <v>85</v>
      </c>
      <c r="C50" s="71" t="s">
        <v>138</v>
      </c>
      <c r="D50" s="71">
        <v>50</v>
      </c>
      <c r="E50" s="84"/>
      <c r="F50" s="75">
        <f t="shared" si="3"/>
        <v>0</v>
      </c>
      <c r="G50" s="76"/>
      <c r="H50" s="77">
        <f t="shared" si="4"/>
        <v>0</v>
      </c>
      <c r="I50" s="77">
        <f t="shared" si="5"/>
        <v>0</v>
      </c>
      <c r="J50" s="78"/>
      <c r="K50" s="71"/>
    </row>
    <row r="51" spans="1:11" ht="12.75">
      <c r="A51" s="71">
        <v>44</v>
      </c>
      <c r="B51" s="82" t="s">
        <v>86</v>
      </c>
      <c r="C51" s="71" t="s">
        <v>138</v>
      </c>
      <c r="D51" s="71">
        <v>30</v>
      </c>
      <c r="E51" s="84"/>
      <c r="F51" s="75">
        <f t="shared" si="3"/>
        <v>0</v>
      </c>
      <c r="G51" s="76"/>
      <c r="H51" s="77">
        <f t="shared" si="4"/>
        <v>0</v>
      </c>
      <c r="I51" s="77">
        <f t="shared" si="5"/>
        <v>0</v>
      </c>
      <c r="J51" s="78"/>
      <c r="K51" s="71"/>
    </row>
    <row r="52" spans="1:11" ht="12.75">
      <c r="A52" s="71">
        <v>45</v>
      </c>
      <c r="B52" s="82" t="s">
        <v>44</v>
      </c>
      <c r="C52" s="71" t="s">
        <v>138</v>
      </c>
      <c r="D52" s="71">
        <v>8</v>
      </c>
      <c r="E52" s="84"/>
      <c r="F52" s="75">
        <f t="shared" si="3"/>
        <v>0</v>
      </c>
      <c r="G52" s="76"/>
      <c r="H52" s="77">
        <f t="shared" si="4"/>
        <v>0</v>
      </c>
      <c r="I52" s="77">
        <f t="shared" si="5"/>
        <v>0</v>
      </c>
      <c r="J52" s="78"/>
      <c r="K52" s="71"/>
    </row>
    <row r="53" spans="1:11" ht="12.75">
      <c r="A53" s="71">
        <v>46</v>
      </c>
      <c r="B53" s="82" t="s">
        <v>45</v>
      </c>
      <c r="C53" s="71" t="s">
        <v>138</v>
      </c>
      <c r="D53" s="71">
        <v>20</v>
      </c>
      <c r="E53" s="84"/>
      <c r="F53" s="75">
        <f t="shared" si="3"/>
        <v>0</v>
      </c>
      <c r="G53" s="76"/>
      <c r="H53" s="77">
        <f t="shared" si="4"/>
        <v>0</v>
      </c>
      <c r="I53" s="77">
        <f t="shared" si="5"/>
        <v>0</v>
      </c>
      <c r="J53" s="78"/>
      <c r="K53" s="71"/>
    </row>
    <row r="54" spans="1:11" ht="12.75">
      <c r="A54" s="71">
        <v>47</v>
      </c>
      <c r="B54" s="82" t="s">
        <v>46</v>
      </c>
      <c r="C54" s="71" t="s">
        <v>138</v>
      </c>
      <c r="D54" s="71">
        <v>10</v>
      </c>
      <c r="E54" s="84"/>
      <c r="F54" s="75">
        <f t="shared" si="3"/>
        <v>0</v>
      </c>
      <c r="G54" s="76"/>
      <c r="H54" s="77">
        <f t="shared" si="4"/>
        <v>0</v>
      </c>
      <c r="I54" s="77">
        <f t="shared" si="5"/>
        <v>0</v>
      </c>
      <c r="J54" s="78"/>
      <c r="K54" s="71"/>
    </row>
    <row r="55" spans="1:11" ht="321.75" customHeight="1">
      <c r="A55" s="71">
        <v>48</v>
      </c>
      <c r="B55" s="81" t="s">
        <v>0</v>
      </c>
      <c r="C55" s="71" t="s">
        <v>138</v>
      </c>
      <c r="D55" s="71">
        <v>8</v>
      </c>
      <c r="E55" s="84"/>
      <c r="F55" s="75">
        <f aca="true" t="shared" si="6" ref="F55:F60">D55*E55</f>
        <v>0</v>
      </c>
      <c r="G55" s="76"/>
      <c r="H55" s="77">
        <f aca="true" t="shared" si="7" ref="H55:H60">F55*G55</f>
        <v>0</v>
      </c>
      <c r="I55" s="77">
        <f aca="true" t="shared" si="8" ref="I55:I60">F55+H55</f>
        <v>0</v>
      </c>
      <c r="J55" s="78"/>
      <c r="K55" s="71"/>
    </row>
    <row r="56" spans="1:11" ht="12.75">
      <c r="A56" s="71">
        <v>49</v>
      </c>
      <c r="B56" s="82" t="s">
        <v>87</v>
      </c>
      <c r="C56" s="71" t="s">
        <v>138</v>
      </c>
      <c r="D56" s="71">
        <v>4</v>
      </c>
      <c r="E56" s="84"/>
      <c r="F56" s="75">
        <f t="shared" si="6"/>
        <v>0</v>
      </c>
      <c r="G56" s="76"/>
      <c r="H56" s="77">
        <f t="shared" si="7"/>
        <v>0</v>
      </c>
      <c r="I56" s="77">
        <f t="shared" si="8"/>
        <v>0</v>
      </c>
      <c r="J56" s="78"/>
      <c r="K56" s="71"/>
    </row>
    <row r="57" spans="1:11" ht="12.75">
      <c r="A57" s="71">
        <v>50</v>
      </c>
      <c r="B57" s="82" t="s">
        <v>47</v>
      </c>
      <c r="C57" s="71" t="s">
        <v>138</v>
      </c>
      <c r="D57" s="71">
        <v>4</v>
      </c>
      <c r="E57" s="84"/>
      <c r="F57" s="75">
        <f t="shared" si="6"/>
        <v>0</v>
      </c>
      <c r="G57" s="76"/>
      <c r="H57" s="77">
        <f t="shared" si="7"/>
        <v>0</v>
      </c>
      <c r="I57" s="77">
        <f t="shared" si="8"/>
        <v>0</v>
      </c>
      <c r="J57" s="78"/>
      <c r="K57" s="71"/>
    </row>
    <row r="58" spans="1:11" ht="12.75">
      <c r="A58" s="71">
        <v>51</v>
      </c>
      <c r="B58" s="82" t="s">
        <v>89</v>
      </c>
      <c r="C58" s="71" t="s">
        <v>138</v>
      </c>
      <c r="D58" s="71">
        <v>1</v>
      </c>
      <c r="E58" s="84"/>
      <c r="F58" s="75">
        <f t="shared" si="6"/>
        <v>0</v>
      </c>
      <c r="G58" s="76"/>
      <c r="H58" s="77">
        <f t="shared" si="7"/>
        <v>0</v>
      </c>
      <c r="I58" s="77">
        <f t="shared" si="8"/>
        <v>0</v>
      </c>
      <c r="J58" s="78"/>
      <c r="K58" s="71"/>
    </row>
    <row r="59" spans="1:11" ht="12.75">
      <c r="A59" s="71">
        <v>52</v>
      </c>
      <c r="B59" s="82" t="s">
        <v>48</v>
      </c>
      <c r="C59" s="71" t="s">
        <v>138</v>
      </c>
      <c r="D59" s="71">
        <v>8</v>
      </c>
      <c r="E59" s="84"/>
      <c r="F59" s="75">
        <f t="shared" si="6"/>
        <v>0</v>
      </c>
      <c r="G59" s="76"/>
      <c r="H59" s="77">
        <f t="shared" si="7"/>
        <v>0</v>
      </c>
      <c r="I59" s="77">
        <f t="shared" si="8"/>
        <v>0</v>
      </c>
      <c r="J59" s="78"/>
      <c r="K59" s="71"/>
    </row>
    <row r="60" spans="1:11" ht="12.75">
      <c r="A60" s="71">
        <v>53</v>
      </c>
      <c r="B60" s="82" t="s">
        <v>49</v>
      </c>
      <c r="C60" s="71" t="s">
        <v>138</v>
      </c>
      <c r="D60" s="71">
        <v>1</v>
      </c>
      <c r="E60" s="84"/>
      <c r="F60" s="75">
        <f t="shared" si="6"/>
        <v>0</v>
      </c>
      <c r="G60" s="76"/>
      <c r="H60" s="77">
        <f t="shared" si="7"/>
        <v>0</v>
      </c>
      <c r="I60" s="77">
        <f t="shared" si="8"/>
        <v>0</v>
      </c>
      <c r="J60" s="78"/>
      <c r="K60" s="71"/>
    </row>
    <row r="61" spans="1:11" ht="12.75">
      <c r="A61" s="71">
        <v>54</v>
      </c>
      <c r="B61" s="82" t="s">
        <v>50</v>
      </c>
      <c r="C61" s="71" t="s">
        <v>138</v>
      </c>
      <c r="D61" s="71">
        <v>1</v>
      </c>
      <c r="E61" s="85"/>
      <c r="F61" s="75"/>
      <c r="G61" s="76"/>
      <c r="H61" s="77"/>
      <c r="I61" s="77"/>
      <c r="J61" s="78"/>
      <c r="K61" s="87"/>
    </row>
    <row r="62" spans="1:11" ht="15" customHeight="1">
      <c r="A62" s="71">
        <v>55</v>
      </c>
      <c r="B62" s="82" t="s">
        <v>51</v>
      </c>
      <c r="C62" s="71" t="s">
        <v>138</v>
      </c>
      <c r="D62" s="71">
        <v>1</v>
      </c>
      <c r="E62" s="85"/>
      <c r="F62" s="75"/>
      <c r="G62" s="76"/>
      <c r="H62" s="77"/>
      <c r="I62" s="77"/>
      <c r="J62" s="78"/>
      <c r="K62" s="87"/>
    </row>
    <row r="63" spans="1:11" ht="260.25" customHeight="1">
      <c r="A63" s="71">
        <v>56</v>
      </c>
      <c r="B63" s="82" t="s">
        <v>106</v>
      </c>
      <c r="C63" s="71" t="s">
        <v>138</v>
      </c>
      <c r="D63" s="71">
        <v>2</v>
      </c>
      <c r="E63" s="84"/>
      <c r="F63" s="75">
        <f aca="true" t="shared" si="9" ref="F63:F76">D63*E63</f>
        <v>0</v>
      </c>
      <c r="G63" s="76"/>
      <c r="H63" s="77">
        <f aca="true" t="shared" si="10" ref="H63:H76">F63*G63</f>
        <v>0</v>
      </c>
      <c r="I63" s="77">
        <f aca="true" t="shared" si="11" ref="I63:I76">F63+H63</f>
        <v>0</v>
      </c>
      <c r="J63" s="78"/>
      <c r="K63" s="71"/>
    </row>
    <row r="64" spans="1:11" ht="263.25" customHeight="1">
      <c r="A64" s="71">
        <v>57</v>
      </c>
      <c r="B64" s="81" t="s">
        <v>1</v>
      </c>
      <c r="C64" s="71" t="s">
        <v>138</v>
      </c>
      <c r="D64" s="71">
        <v>2</v>
      </c>
      <c r="E64" s="84"/>
      <c r="F64" s="75">
        <f t="shared" si="9"/>
        <v>0</v>
      </c>
      <c r="G64" s="76"/>
      <c r="H64" s="77">
        <f t="shared" si="10"/>
        <v>0</v>
      </c>
      <c r="I64" s="77">
        <f t="shared" si="11"/>
        <v>0</v>
      </c>
      <c r="J64" s="78"/>
      <c r="K64" s="71"/>
    </row>
    <row r="65" spans="1:11" ht="21.75" customHeight="1">
      <c r="A65" s="71">
        <v>58</v>
      </c>
      <c r="B65" s="82" t="s">
        <v>90</v>
      </c>
      <c r="C65" s="71" t="s">
        <v>138</v>
      </c>
      <c r="D65" s="71">
        <v>6</v>
      </c>
      <c r="E65" s="84"/>
      <c r="F65" s="75">
        <f t="shared" si="9"/>
        <v>0</v>
      </c>
      <c r="G65" s="76"/>
      <c r="H65" s="77">
        <f t="shared" si="10"/>
        <v>0</v>
      </c>
      <c r="I65" s="77">
        <f t="shared" si="11"/>
        <v>0</v>
      </c>
      <c r="J65" s="78"/>
      <c r="K65" s="71"/>
    </row>
    <row r="66" spans="1:11" ht="12.75">
      <c r="A66" s="71">
        <v>59</v>
      </c>
      <c r="B66" s="82" t="s">
        <v>52</v>
      </c>
      <c r="C66" s="71" t="s">
        <v>138</v>
      </c>
      <c r="D66" s="71">
        <v>4</v>
      </c>
      <c r="E66" s="84"/>
      <c r="F66" s="75">
        <f t="shared" si="9"/>
        <v>0</v>
      </c>
      <c r="G66" s="76"/>
      <c r="H66" s="77">
        <f t="shared" si="10"/>
        <v>0</v>
      </c>
      <c r="I66" s="77">
        <f t="shared" si="11"/>
        <v>0</v>
      </c>
      <c r="J66" s="78"/>
      <c r="K66" s="71"/>
    </row>
    <row r="67" spans="1:11" ht="12.75">
      <c r="A67" s="71">
        <v>60</v>
      </c>
      <c r="B67" s="82" t="s">
        <v>53</v>
      </c>
      <c r="C67" s="71" t="s">
        <v>138</v>
      </c>
      <c r="D67" s="71">
        <v>2</v>
      </c>
      <c r="E67" s="84"/>
      <c r="F67" s="75">
        <f t="shared" si="9"/>
        <v>0</v>
      </c>
      <c r="G67" s="76"/>
      <c r="H67" s="77">
        <f t="shared" si="10"/>
        <v>0</v>
      </c>
      <c r="I67" s="77">
        <f t="shared" si="11"/>
        <v>0</v>
      </c>
      <c r="J67" s="78"/>
      <c r="K67" s="71"/>
    </row>
    <row r="68" spans="1:11" ht="177" customHeight="1">
      <c r="A68" s="71">
        <v>61</v>
      </c>
      <c r="B68" s="81" t="s">
        <v>107</v>
      </c>
      <c r="C68" s="71" t="s">
        <v>138</v>
      </c>
      <c r="D68" s="73">
        <v>20</v>
      </c>
      <c r="E68" s="84"/>
      <c r="F68" s="75">
        <f t="shared" si="9"/>
        <v>0</v>
      </c>
      <c r="G68" s="76"/>
      <c r="H68" s="77">
        <f t="shared" si="10"/>
        <v>0</v>
      </c>
      <c r="I68" s="77">
        <f t="shared" si="11"/>
        <v>0</v>
      </c>
      <c r="J68" s="78"/>
      <c r="K68" s="71"/>
    </row>
    <row r="69" spans="1:11" ht="12.75">
      <c r="A69" s="71">
        <v>62</v>
      </c>
      <c r="B69" s="88" t="s">
        <v>109</v>
      </c>
      <c r="C69" s="71" t="s">
        <v>138</v>
      </c>
      <c r="D69" s="73">
        <v>160</v>
      </c>
      <c r="E69" s="74"/>
      <c r="F69" s="75">
        <f t="shared" si="9"/>
        <v>0</v>
      </c>
      <c r="G69" s="76"/>
      <c r="H69" s="77">
        <f t="shared" si="10"/>
        <v>0</v>
      </c>
      <c r="I69" s="77">
        <f t="shared" si="11"/>
        <v>0</v>
      </c>
      <c r="J69" s="78"/>
      <c r="K69" s="71"/>
    </row>
    <row r="70" spans="1:11" ht="12.75">
      <c r="A70" s="71">
        <v>63</v>
      </c>
      <c r="B70" s="88" t="s">
        <v>55</v>
      </c>
      <c r="C70" s="71" t="s">
        <v>138</v>
      </c>
      <c r="D70" s="73">
        <v>40</v>
      </c>
      <c r="E70" s="74"/>
      <c r="F70" s="75">
        <f t="shared" si="9"/>
        <v>0</v>
      </c>
      <c r="G70" s="76"/>
      <c r="H70" s="77">
        <f t="shared" si="10"/>
        <v>0</v>
      </c>
      <c r="I70" s="77">
        <f t="shared" si="11"/>
        <v>0</v>
      </c>
      <c r="J70" s="78"/>
      <c r="K70" s="71"/>
    </row>
    <row r="71" spans="1:11" ht="12.75">
      <c r="A71" s="71">
        <v>64</v>
      </c>
      <c r="B71" s="88" t="s">
        <v>91</v>
      </c>
      <c r="C71" s="71" t="s">
        <v>138</v>
      </c>
      <c r="D71" s="73">
        <v>20</v>
      </c>
      <c r="E71" s="74"/>
      <c r="F71" s="75">
        <f t="shared" si="9"/>
        <v>0</v>
      </c>
      <c r="G71" s="76"/>
      <c r="H71" s="77">
        <f t="shared" si="10"/>
        <v>0</v>
      </c>
      <c r="I71" s="77">
        <f t="shared" si="11"/>
        <v>0</v>
      </c>
      <c r="J71" s="78"/>
      <c r="K71" s="71"/>
    </row>
    <row r="72" spans="1:11" ht="18.75" customHeight="1">
      <c r="A72" s="71">
        <v>65</v>
      </c>
      <c r="B72" s="88" t="s">
        <v>56</v>
      </c>
      <c r="C72" s="71" t="s">
        <v>138</v>
      </c>
      <c r="D72" s="73">
        <v>20</v>
      </c>
      <c r="E72" s="74"/>
      <c r="F72" s="75">
        <f t="shared" si="9"/>
        <v>0</v>
      </c>
      <c r="G72" s="76"/>
      <c r="H72" s="77">
        <f t="shared" si="10"/>
        <v>0</v>
      </c>
      <c r="I72" s="77">
        <f t="shared" si="11"/>
        <v>0</v>
      </c>
      <c r="J72" s="78"/>
      <c r="K72" s="71"/>
    </row>
    <row r="73" spans="1:11" ht="119.25" customHeight="1">
      <c r="A73" s="71">
        <v>66</v>
      </c>
      <c r="B73" s="81" t="s">
        <v>108</v>
      </c>
      <c r="C73" s="71" t="s">
        <v>57</v>
      </c>
      <c r="D73" s="73">
        <v>2</v>
      </c>
      <c r="E73" s="84"/>
      <c r="F73" s="75">
        <f t="shared" si="9"/>
        <v>0</v>
      </c>
      <c r="G73" s="76"/>
      <c r="H73" s="77">
        <f t="shared" si="10"/>
        <v>0</v>
      </c>
      <c r="I73" s="77">
        <f t="shared" si="11"/>
        <v>0</v>
      </c>
      <c r="J73" s="78"/>
      <c r="K73" s="71"/>
    </row>
    <row r="74" spans="1:11" ht="12.75">
      <c r="A74" s="71">
        <v>67</v>
      </c>
      <c r="B74" s="81" t="s">
        <v>58</v>
      </c>
      <c r="C74" s="71" t="s">
        <v>138</v>
      </c>
      <c r="D74" s="73">
        <v>20</v>
      </c>
      <c r="E74" s="89"/>
      <c r="F74" s="75">
        <f t="shared" si="9"/>
        <v>0</v>
      </c>
      <c r="G74" s="76"/>
      <c r="H74" s="77">
        <f t="shared" si="10"/>
        <v>0</v>
      </c>
      <c r="I74" s="77">
        <f t="shared" si="11"/>
        <v>0</v>
      </c>
      <c r="J74" s="78"/>
      <c r="K74" s="71"/>
    </row>
    <row r="75" spans="1:11" ht="12.75">
      <c r="A75" s="71">
        <v>68</v>
      </c>
      <c r="B75" s="81" t="s">
        <v>59</v>
      </c>
      <c r="C75" s="71" t="s">
        <v>138</v>
      </c>
      <c r="D75" s="73">
        <v>20</v>
      </c>
      <c r="E75" s="89"/>
      <c r="F75" s="75">
        <f t="shared" si="9"/>
        <v>0</v>
      </c>
      <c r="G75" s="76"/>
      <c r="H75" s="77">
        <f t="shared" si="10"/>
        <v>0</v>
      </c>
      <c r="I75" s="77">
        <f t="shared" si="11"/>
        <v>0</v>
      </c>
      <c r="J75" s="78"/>
      <c r="K75" s="71"/>
    </row>
    <row r="76" spans="1:11" ht="12.75">
      <c r="A76" s="71">
        <v>69</v>
      </c>
      <c r="B76" s="81" t="s">
        <v>60</v>
      </c>
      <c r="C76" s="71" t="s">
        <v>138</v>
      </c>
      <c r="D76" s="73">
        <v>10</v>
      </c>
      <c r="E76" s="89"/>
      <c r="F76" s="75">
        <f t="shared" si="9"/>
        <v>0</v>
      </c>
      <c r="G76" s="76"/>
      <c r="H76" s="77">
        <f t="shared" si="10"/>
        <v>0</v>
      </c>
      <c r="I76" s="77">
        <f t="shared" si="11"/>
        <v>0</v>
      </c>
      <c r="J76" s="78"/>
      <c r="K76" s="71"/>
    </row>
    <row r="77" spans="1:11" ht="25.5">
      <c r="A77" s="71">
        <v>70</v>
      </c>
      <c r="B77" s="81" t="s">
        <v>61</v>
      </c>
      <c r="C77" s="71" t="s">
        <v>138</v>
      </c>
      <c r="D77" s="73">
        <v>1</v>
      </c>
      <c r="E77" s="90"/>
      <c r="F77" s="75"/>
      <c r="G77" s="76"/>
      <c r="H77" s="77"/>
      <c r="I77" s="77"/>
      <c r="J77" s="78"/>
      <c r="K77" s="71"/>
    </row>
    <row r="78" spans="1:11" ht="12.75">
      <c r="A78" s="71">
        <v>71</v>
      </c>
      <c r="B78" s="88" t="s">
        <v>62</v>
      </c>
      <c r="C78" s="73" t="s">
        <v>138</v>
      </c>
      <c r="D78" s="73">
        <v>10</v>
      </c>
      <c r="E78" s="74"/>
      <c r="F78" s="75">
        <f aca="true" t="shared" si="12" ref="F78:F101">D78*E78</f>
        <v>0</v>
      </c>
      <c r="G78" s="76"/>
      <c r="H78" s="77">
        <f aca="true" t="shared" si="13" ref="H78:H101">F78*G78</f>
        <v>0</v>
      </c>
      <c r="I78" s="77">
        <f aca="true" t="shared" si="14" ref="I78:I102">F78+H78</f>
        <v>0</v>
      </c>
      <c r="J78" s="78"/>
      <c r="K78" s="71"/>
    </row>
    <row r="79" spans="1:11" ht="12.75">
      <c r="A79" s="71">
        <v>72</v>
      </c>
      <c r="B79" s="88" t="s">
        <v>63</v>
      </c>
      <c r="C79" s="73" t="s">
        <v>138</v>
      </c>
      <c r="D79" s="73">
        <v>10</v>
      </c>
      <c r="E79" s="74"/>
      <c r="F79" s="75">
        <f t="shared" si="12"/>
        <v>0</v>
      </c>
      <c r="G79" s="76"/>
      <c r="H79" s="77">
        <f t="shared" si="13"/>
        <v>0</v>
      </c>
      <c r="I79" s="77">
        <f t="shared" si="14"/>
        <v>0</v>
      </c>
      <c r="J79" s="78"/>
      <c r="K79" s="71"/>
    </row>
    <row r="80" spans="1:11" ht="12.75">
      <c r="A80" s="71">
        <v>73</v>
      </c>
      <c r="B80" s="81" t="s">
        <v>64</v>
      </c>
      <c r="C80" s="73" t="s">
        <v>138</v>
      </c>
      <c r="D80" s="73">
        <v>20</v>
      </c>
      <c r="E80" s="74"/>
      <c r="F80" s="75">
        <f t="shared" si="12"/>
        <v>0</v>
      </c>
      <c r="G80" s="76"/>
      <c r="H80" s="77">
        <f t="shared" si="13"/>
        <v>0</v>
      </c>
      <c r="I80" s="77">
        <f t="shared" si="14"/>
        <v>0</v>
      </c>
      <c r="J80" s="78"/>
      <c r="K80" s="71"/>
    </row>
    <row r="81" spans="1:11" ht="12.75">
      <c r="A81" s="71">
        <v>74</v>
      </c>
      <c r="B81" s="81" t="s">
        <v>65</v>
      </c>
      <c r="C81" s="73" t="s">
        <v>138</v>
      </c>
      <c r="D81" s="73">
        <v>20</v>
      </c>
      <c r="E81" s="74"/>
      <c r="F81" s="75">
        <f t="shared" si="12"/>
        <v>0</v>
      </c>
      <c r="G81" s="76"/>
      <c r="H81" s="77">
        <f t="shared" si="13"/>
        <v>0</v>
      </c>
      <c r="I81" s="77">
        <f t="shared" si="14"/>
        <v>0</v>
      </c>
      <c r="J81" s="78"/>
      <c r="K81" s="71"/>
    </row>
    <row r="82" spans="1:11" ht="12.75">
      <c r="A82" s="71">
        <v>75</v>
      </c>
      <c r="B82" s="81" t="s">
        <v>66</v>
      </c>
      <c r="C82" s="73" t="s">
        <v>138</v>
      </c>
      <c r="D82" s="73">
        <v>20</v>
      </c>
      <c r="E82" s="74"/>
      <c r="F82" s="75">
        <f t="shared" si="12"/>
        <v>0</v>
      </c>
      <c r="G82" s="76"/>
      <c r="H82" s="77">
        <f t="shared" si="13"/>
        <v>0</v>
      </c>
      <c r="I82" s="77">
        <f t="shared" si="14"/>
        <v>0</v>
      </c>
      <c r="J82" s="78"/>
      <c r="K82" s="71"/>
    </row>
    <row r="83" spans="1:11" ht="12.75">
      <c r="A83" s="71">
        <v>76</v>
      </c>
      <c r="B83" s="81" t="s">
        <v>67</v>
      </c>
      <c r="C83" s="73" t="s">
        <v>138</v>
      </c>
      <c r="D83" s="73">
        <v>20</v>
      </c>
      <c r="E83" s="74"/>
      <c r="F83" s="75">
        <f t="shared" si="12"/>
        <v>0</v>
      </c>
      <c r="G83" s="76"/>
      <c r="H83" s="77">
        <f t="shared" si="13"/>
        <v>0</v>
      </c>
      <c r="I83" s="77">
        <f t="shared" si="14"/>
        <v>0</v>
      </c>
      <c r="J83" s="78"/>
      <c r="K83" s="71"/>
    </row>
    <row r="84" spans="1:11" ht="12.75">
      <c r="A84" s="71">
        <v>77</v>
      </c>
      <c r="B84" s="81" t="s">
        <v>68</v>
      </c>
      <c r="C84" s="73" t="s">
        <v>138</v>
      </c>
      <c r="D84" s="73">
        <v>20</v>
      </c>
      <c r="E84" s="74"/>
      <c r="F84" s="75">
        <f t="shared" si="12"/>
        <v>0</v>
      </c>
      <c r="G84" s="76"/>
      <c r="H84" s="77">
        <f t="shared" si="13"/>
        <v>0</v>
      </c>
      <c r="I84" s="77">
        <f t="shared" si="14"/>
        <v>0</v>
      </c>
      <c r="J84" s="78"/>
      <c r="K84" s="71"/>
    </row>
    <row r="85" spans="1:11" ht="12.75">
      <c r="A85" s="71">
        <v>78</v>
      </c>
      <c r="B85" s="81" t="s">
        <v>69</v>
      </c>
      <c r="C85" s="73" t="s">
        <v>138</v>
      </c>
      <c r="D85" s="73">
        <v>20</v>
      </c>
      <c r="E85" s="74"/>
      <c r="F85" s="75">
        <f t="shared" si="12"/>
        <v>0</v>
      </c>
      <c r="G85" s="76"/>
      <c r="H85" s="77">
        <f t="shared" si="13"/>
        <v>0</v>
      </c>
      <c r="I85" s="77">
        <f t="shared" si="14"/>
        <v>0</v>
      </c>
      <c r="J85" s="78"/>
      <c r="K85" s="71"/>
    </row>
    <row r="86" spans="1:11" ht="12.75">
      <c r="A86" s="71">
        <v>79</v>
      </c>
      <c r="B86" s="81" t="s">
        <v>70</v>
      </c>
      <c r="C86" s="73" t="s">
        <v>138</v>
      </c>
      <c r="D86" s="73">
        <v>1</v>
      </c>
      <c r="E86" s="89"/>
      <c r="F86" s="75">
        <f t="shared" si="12"/>
        <v>0</v>
      </c>
      <c r="G86" s="76"/>
      <c r="H86" s="77">
        <f t="shared" si="13"/>
        <v>0</v>
      </c>
      <c r="I86" s="77">
        <f t="shared" si="14"/>
        <v>0</v>
      </c>
      <c r="J86" s="78"/>
      <c r="K86" s="71"/>
    </row>
    <row r="87" spans="1:11" ht="12.75">
      <c r="A87" s="71">
        <v>80</v>
      </c>
      <c r="B87" s="81" t="s">
        <v>71</v>
      </c>
      <c r="C87" s="73" t="s">
        <v>138</v>
      </c>
      <c r="D87" s="73">
        <v>1</v>
      </c>
      <c r="E87" s="89"/>
      <c r="F87" s="75">
        <f t="shared" si="12"/>
        <v>0</v>
      </c>
      <c r="G87" s="76"/>
      <c r="H87" s="77">
        <f t="shared" si="13"/>
        <v>0</v>
      </c>
      <c r="I87" s="77">
        <f t="shared" si="14"/>
        <v>0</v>
      </c>
      <c r="J87" s="78"/>
      <c r="K87" s="71"/>
    </row>
    <row r="88" spans="1:11" ht="12.75">
      <c r="A88" s="71">
        <v>81</v>
      </c>
      <c r="B88" s="81" t="s">
        <v>72</v>
      </c>
      <c r="C88" s="73" t="s">
        <v>138</v>
      </c>
      <c r="D88" s="73">
        <v>1</v>
      </c>
      <c r="E88" s="89"/>
      <c r="F88" s="75">
        <f t="shared" si="12"/>
        <v>0</v>
      </c>
      <c r="G88" s="76"/>
      <c r="H88" s="77">
        <f t="shared" si="13"/>
        <v>0</v>
      </c>
      <c r="I88" s="77">
        <f t="shared" si="14"/>
        <v>0</v>
      </c>
      <c r="J88" s="78"/>
      <c r="K88" s="71"/>
    </row>
    <row r="89" spans="1:11" ht="28.5" customHeight="1">
      <c r="A89" s="71">
        <v>82</v>
      </c>
      <c r="B89" s="81" t="s">
        <v>73</v>
      </c>
      <c r="C89" s="71" t="s">
        <v>138</v>
      </c>
      <c r="D89" s="73">
        <v>2</v>
      </c>
      <c r="E89" s="89"/>
      <c r="F89" s="75">
        <f t="shared" si="12"/>
        <v>0</v>
      </c>
      <c r="G89" s="76"/>
      <c r="H89" s="77">
        <f t="shared" si="13"/>
        <v>0</v>
      </c>
      <c r="I89" s="77">
        <f t="shared" si="14"/>
        <v>0</v>
      </c>
      <c r="J89" s="78"/>
      <c r="K89" s="71"/>
    </row>
    <row r="90" spans="1:11" ht="25.5">
      <c r="A90" s="71">
        <v>83</v>
      </c>
      <c r="B90" s="81" t="s">
        <v>74</v>
      </c>
      <c r="C90" s="71" t="s">
        <v>138</v>
      </c>
      <c r="D90" s="91">
        <v>20</v>
      </c>
      <c r="E90" s="89"/>
      <c r="F90" s="75">
        <f t="shared" si="12"/>
        <v>0</v>
      </c>
      <c r="G90" s="76"/>
      <c r="H90" s="77">
        <f t="shared" si="13"/>
        <v>0</v>
      </c>
      <c r="I90" s="77">
        <f t="shared" si="14"/>
        <v>0</v>
      </c>
      <c r="J90" s="78"/>
      <c r="K90" s="71"/>
    </row>
    <row r="91" spans="1:11" ht="25.5">
      <c r="A91" s="71">
        <v>84</v>
      </c>
      <c r="B91" s="81" t="s">
        <v>75</v>
      </c>
      <c r="C91" s="71" t="s">
        <v>138</v>
      </c>
      <c r="D91" s="73">
        <v>2</v>
      </c>
      <c r="E91" s="89"/>
      <c r="F91" s="75">
        <f t="shared" si="12"/>
        <v>0</v>
      </c>
      <c r="G91" s="76"/>
      <c r="H91" s="77">
        <f t="shared" si="13"/>
        <v>0</v>
      </c>
      <c r="I91" s="77">
        <f t="shared" si="14"/>
        <v>0</v>
      </c>
      <c r="J91" s="78"/>
      <c r="K91" s="71"/>
    </row>
    <row r="92" spans="1:11" ht="12.75">
      <c r="A92" s="71">
        <v>85</v>
      </c>
      <c r="B92" s="81" t="s">
        <v>76</v>
      </c>
      <c r="C92" s="71" t="s">
        <v>138</v>
      </c>
      <c r="D92" s="73">
        <v>20</v>
      </c>
      <c r="E92" s="89"/>
      <c r="F92" s="75">
        <f t="shared" si="12"/>
        <v>0</v>
      </c>
      <c r="G92" s="76"/>
      <c r="H92" s="77">
        <f t="shared" si="13"/>
        <v>0</v>
      </c>
      <c r="I92" s="77">
        <f t="shared" si="14"/>
        <v>0</v>
      </c>
      <c r="J92" s="78"/>
      <c r="K92" s="71"/>
    </row>
    <row r="93" spans="1:11" ht="28.5" customHeight="1">
      <c r="A93" s="71">
        <v>86</v>
      </c>
      <c r="B93" s="81" t="s">
        <v>77</v>
      </c>
      <c r="C93" s="71" t="s">
        <v>138</v>
      </c>
      <c r="D93" s="73">
        <v>4</v>
      </c>
      <c r="E93" s="89"/>
      <c r="F93" s="75">
        <f t="shared" si="12"/>
        <v>0</v>
      </c>
      <c r="G93" s="76"/>
      <c r="H93" s="77">
        <f t="shared" si="13"/>
        <v>0</v>
      </c>
      <c r="I93" s="77">
        <f t="shared" si="14"/>
        <v>0</v>
      </c>
      <c r="J93" s="78"/>
      <c r="K93" s="71"/>
    </row>
    <row r="94" spans="1:11" ht="31.5" customHeight="1">
      <c r="A94" s="71">
        <v>87</v>
      </c>
      <c r="B94" s="81" t="s">
        <v>78</v>
      </c>
      <c r="C94" s="71" t="s">
        <v>138</v>
      </c>
      <c r="D94" s="73">
        <v>4</v>
      </c>
      <c r="E94" s="89"/>
      <c r="F94" s="75">
        <f t="shared" si="12"/>
        <v>0</v>
      </c>
      <c r="G94" s="76"/>
      <c r="H94" s="77">
        <f t="shared" si="13"/>
        <v>0</v>
      </c>
      <c r="I94" s="77">
        <f t="shared" si="14"/>
        <v>0</v>
      </c>
      <c r="J94" s="78"/>
      <c r="K94" s="71"/>
    </row>
    <row r="95" spans="1:11" ht="25.5">
      <c r="A95" s="71">
        <v>88</v>
      </c>
      <c r="B95" s="81" t="s">
        <v>79</v>
      </c>
      <c r="C95" s="71" t="s">
        <v>138</v>
      </c>
      <c r="D95" s="73">
        <v>4</v>
      </c>
      <c r="E95" s="89"/>
      <c r="F95" s="75">
        <f t="shared" si="12"/>
        <v>0</v>
      </c>
      <c r="G95" s="76"/>
      <c r="H95" s="77">
        <f t="shared" si="13"/>
        <v>0</v>
      </c>
      <c r="I95" s="77">
        <f t="shared" si="14"/>
        <v>0</v>
      </c>
      <c r="J95" s="78"/>
      <c r="K95" s="71"/>
    </row>
    <row r="96" spans="1:11" ht="29.25" customHeight="1">
      <c r="A96" s="71">
        <v>89</v>
      </c>
      <c r="B96" s="81" t="s">
        <v>80</v>
      </c>
      <c r="C96" s="71" t="s">
        <v>138</v>
      </c>
      <c r="D96" s="73">
        <v>4</v>
      </c>
      <c r="E96" s="89"/>
      <c r="F96" s="75">
        <f t="shared" si="12"/>
        <v>0</v>
      </c>
      <c r="G96" s="76"/>
      <c r="H96" s="77">
        <f t="shared" si="13"/>
        <v>0</v>
      </c>
      <c r="I96" s="77">
        <f t="shared" si="14"/>
        <v>0</v>
      </c>
      <c r="J96" s="78"/>
      <c r="K96" s="71"/>
    </row>
    <row r="97" spans="1:11" ht="12.75">
      <c r="A97" s="71">
        <v>90</v>
      </c>
      <c r="B97" s="81" t="s">
        <v>81</v>
      </c>
      <c r="C97" s="71" t="s">
        <v>138</v>
      </c>
      <c r="D97" s="73">
        <v>90</v>
      </c>
      <c r="E97" s="89"/>
      <c r="F97" s="75">
        <f t="shared" si="12"/>
        <v>0</v>
      </c>
      <c r="G97" s="76"/>
      <c r="H97" s="77">
        <f t="shared" si="13"/>
        <v>0</v>
      </c>
      <c r="I97" s="77">
        <f t="shared" si="14"/>
        <v>0</v>
      </c>
      <c r="J97" s="78"/>
      <c r="K97" s="71"/>
    </row>
    <row r="98" spans="1:11" ht="25.5">
      <c r="A98" s="71">
        <v>91</v>
      </c>
      <c r="B98" s="81" t="s">
        <v>92</v>
      </c>
      <c r="C98" s="71" t="s">
        <v>138</v>
      </c>
      <c r="D98" s="73">
        <v>10</v>
      </c>
      <c r="E98" s="89"/>
      <c r="F98" s="75">
        <f t="shared" si="12"/>
        <v>0</v>
      </c>
      <c r="G98" s="76"/>
      <c r="H98" s="77">
        <f t="shared" si="13"/>
        <v>0</v>
      </c>
      <c r="I98" s="77">
        <f t="shared" si="14"/>
        <v>0</v>
      </c>
      <c r="J98" s="78"/>
      <c r="K98" s="71"/>
    </row>
    <row r="99" spans="1:11" ht="25.5">
      <c r="A99" s="71">
        <v>92</v>
      </c>
      <c r="B99" s="81" t="s">
        <v>93</v>
      </c>
      <c r="C99" s="71" t="s">
        <v>138</v>
      </c>
      <c r="D99" s="73">
        <v>10</v>
      </c>
      <c r="E99" s="89"/>
      <c r="F99" s="75">
        <f t="shared" si="12"/>
        <v>0</v>
      </c>
      <c r="G99" s="76"/>
      <c r="H99" s="77">
        <f t="shared" si="13"/>
        <v>0</v>
      </c>
      <c r="I99" s="77">
        <f t="shared" si="14"/>
        <v>0</v>
      </c>
      <c r="J99" s="78"/>
      <c r="K99" s="71"/>
    </row>
    <row r="100" spans="1:11" ht="12.75">
      <c r="A100" s="92">
        <v>93</v>
      </c>
      <c r="B100" s="81" t="s">
        <v>54</v>
      </c>
      <c r="C100" s="71" t="s">
        <v>138</v>
      </c>
      <c r="D100" s="73">
        <v>10</v>
      </c>
      <c r="E100" s="89"/>
      <c r="F100" s="75">
        <f t="shared" si="12"/>
        <v>0</v>
      </c>
      <c r="G100" s="76"/>
      <c r="H100" s="77">
        <f t="shared" si="13"/>
        <v>0</v>
      </c>
      <c r="I100" s="77">
        <f t="shared" si="14"/>
        <v>0</v>
      </c>
      <c r="J100" s="78"/>
      <c r="K100" s="71"/>
    </row>
    <row r="101" spans="1:11" ht="12.75">
      <c r="A101" s="92">
        <v>94</v>
      </c>
      <c r="B101" s="81" t="s">
        <v>88</v>
      </c>
      <c r="C101" s="71" t="s">
        <v>138</v>
      </c>
      <c r="D101" s="73">
        <v>300</v>
      </c>
      <c r="E101" s="89"/>
      <c r="F101" s="75">
        <f t="shared" si="12"/>
        <v>0</v>
      </c>
      <c r="G101" s="76"/>
      <c r="H101" s="77">
        <f t="shared" si="13"/>
        <v>0</v>
      </c>
      <c r="I101" s="77">
        <f t="shared" si="14"/>
        <v>0</v>
      </c>
      <c r="J101" s="78"/>
      <c r="K101" s="71"/>
    </row>
    <row r="102" spans="1:11" s="99" customFormat="1" ht="21" customHeight="1">
      <c r="A102" s="133" t="s">
        <v>126</v>
      </c>
      <c r="B102" s="134"/>
      <c r="C102" s="134"/>
      <c r="D102" s="134"/>
      <c r="E102" s="134"/>
      <c r="F102" s="93">
        <f>SUM(F78:F101)</f>
        <v>0</v>
      </c>
      <c r="G102" s="94"/>
      <c r="H102" s="95">
        <f>SUM(H8:H101)</f>
        <v>0</v>
      </c>
      <c r="I102" s="96">
        <f t="shared" si="14"/>
        <v>0</v>
      </c>
      <c r="J102" s="97"/>
      <c r="K102" s="98"/>
    </row>
    <row r="103" spans="1:11" s="99" customFormat="1" ht="12.75">
      <c r="A103" s="100"/>
      <c r="B103" s="98"/>
      <c r="C103" s="98"/>
      <c r="D103" s="98"/>
      <c r="E103" s="98"/>
      <c r="F103" s="101"/>
      <c r="G103" s="102"/>
      <c r="H103" s="111"/>
      <c r="I103" s="103"/>
      <c r="J103" s="97"/>
      <c r="K103" s="98"/>
    </row>
    <row r="104" spans="1:11" ht="18.75" customHeight="1">
      <c r="A104" s="55"/>
      <c r="B104" s="55"/>
      <c r="C104" s="57"/>
      <c r="D104" s="57"/>
      <c r="E104" s="57"/>
      <c r="F104" s="55"/>
      <c r="G104" s="57"/>
      <c r="H104" s="58"/>
      <c r="I104" s="58"/>
      <c r="J104" s="57"/>
      <c r="K104" s="57"/>
    </row>
    <row r="105" spans="1:11" ht="12.75">
      <c r="A105" s="104"/>
      <c r="B105" s="55"/>
      <c r="C105" s="57"/>
      <c r="D105" s="57"/>
      <c r="E105" s="57"/>
      <c r="F105" s="55"/>
      <c r="G105" s="57"/>
      <c r="H105" s="58"/>
      <c r="I105" s="58"/>
      <c r="J105" s="57"/>
      <c r="K105" s="57"/>
    </row>
    <row r="106" spans="1:11" ht="39.75" customHeight="1">
      <c r="A106" s="105"/>
      <c r="B106" s="124" t="s">
        <v>82</v>
      </c>
      <c r="C106" s="125"/>
      <c r="D106" s="125"/>
      <c r="E106" s="125"/>
      <c r="F106" s="125"/>
      <c r="G106" s="125"/>
      <c r="H106" s="125"/>
      <c r="I106" s="125"/>
      <c r="J106" s="106"/>
      <c r="K106" s="107"/>
    </row>
    <row r="107" spans="1:11" ht="15">
      <c r="A107" s="105"/>
      <c r="B107" s="105"/>
      <c r="C107" s="108"/>
      <c r="D107" s="108"/>
      <c r="E107" s="108"/>
      <c r="F107" s="105"/>
      <c r="G107" s="108"/>
      <c r="H107" s="109"/>
      <c r="I107" s="109"/>
      <c r="J107" s="108"/>
      <c r="K107" s="107"/>
    </row>
    <row r="108" spans="1:11" ht="35.25" customHeight="1">
      <c r="A108" s="105"/>
      <c r="B108" s="124" t="s">
        <v>83</v>
      </c>
      <c r="C108" s="125"/>
      <c r="D108" s="125"/>
      <c r="E108" s="125"/>
      <c r="F108" s="125"/>
      <c r="G108" s="125"/>
      <c r="H108" s="125"/>
      <c r="I108" s="109"/>
      <c r="J108" s="108"/>
      <c r="K108" s="107"/>
    </row>
    <row r="109" spans="1:11" ht="12.75">
      <c r="A109" s="55"/>
      <c r="B109" s="55"/>
      <c r="C109" s="57"/>
      <c r="D109" s="57"/>
      <c r="E109" s="57"/>
      <c r="F109" s="55"/>
      <c r="G109" s="57"/>
      <c r="H109" s="58"/>
      <c r="I109" s="58"/>
      <c r="J109" s="57"/>
      <c r="K109" s="57"/>
    </row>
  </sheetData>
  <sheetProtection/>
  <mergeCells count="7">
    <mergeCell ref="A2:B2"/>
    <mergeCell ref="A102:E102"/>
    <mergeCell ref="B106:I106"/>
    <mergeCell ref="B108:H108"/>
    <mergeCell ref="J6:K6"/>
    <mergeCell ref="J7:K7"/>
    <mergeCell ref="A4:B4"/>
  </mergeCells>
  <printOptions/>
  <pageMargins left="0.01" right="0" top="0.7480314960629921" bottom="0.71" header="0.31496062992125984" footer="0.6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2015-03-12T13:13:51Z</cp:lastPrinted>
  <dcterms:created xsi:type="dcterms:W3CDTF">1997-02-26T13:46:56Z</dcterms:created>
  <dcterms:modified xsi:type="dcterms:W3CDTF">2015-03-12T13:50:55Z</dcterms:modified>
  <cp:category/>
  <cp:version/>
  <cp:contentType/>
  <cp:contentStatus/>
</cp:coreProperties>
</file>