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1" sheetId="1" r:id="rId1"/>
    <sheet name="Pakiet 2" sheetId="2" r:id="rId2"/>
    <sheet name="Pakiet  3" sheetId="3" r:id="rId3"/>
    <sheet name="Pakiet 4" sheetId="4" r:id="rId4"/>
    <sheet name="Pakiet 5" sheetId="5" r:id="rId5"/>
    <sheet name="Pakiet 6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Excel_BuiltIn_Print_Area_5_1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jjjjjjjjjjjjjjjjjjjjjjjjjjjjjjjjjjjjjjjjj">#REF!,#REF!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4">'Pakiet 5'!$A$1:$K$24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<sst xmlns="http://schemas.openxmlformats.org/spreadsheetml/2006/main" count="248" uniqueCount="123">
  <si>
    <t>Załącznik nr 2 Formularz cenowy</t>
  </si>
  <si>
    <t>Pakiet nr 1   Preparaty do dezynfekcji, mycia, pielęgnacji rąk i  skóry.</t>
  </si>
  <si>
    <t>L.p.</t>
  </si>
  <si>
    <t>Charakterystyka preparatu</t>
  </si>
  <si>
    <t>Zakres działania</t>
  </si>
  <si>
    <t>Opakowanie</t>
  </si>
  <si>
    <t>Ilość</t>
  </si>
  <si>
    <t>Cena jednostkowa netto</t>
  </si>
  <si>
    <t xml:space="preserve"> Wartość netto stanowiąca iloczyn AXB=C </t>
  </si>
  <si>
    <t>VAT%</t>
  </si>
  <si>
    <t>Kwota Vat</t>
  </si>
  <si>
    <t>Wartość brutto stanowiąca sumę 
C+E= F</t>
  </si>
  <si>
    <t>Nazwa handlowa preparatu</t>
  </si>
  <si>
    <t>A</t>
  </si>
  <si>
    <t>B</t>
  </si>
  <si>
    <t>C</t>
  </si>
  <si>
    <t>D</t>
  </si>
  <si>
    <t>E</t>
  </si>
  <si>
    <t>F</t>
  </si>
  <si>
    <t>Preparat alkoholowy do higienicznej, chirurgicznej dezynfekcji i pielęgnacji rąk; niewysuszający i nie alergizujący o pH 5,0; działający na bakterie (włącznie z Tbc), grzyby, wirusy (wirus opryszczki, Rota, HBV i HIV); zawierający substancje z trzech różnych grup chemicznych, bez zawartości chlorheksydyny i pochodnych fenolowych; o przedłużonym (min 3h) działaniu, przebadany klinicznie i dermatologicznie. Pozytywna kliniczna opinia ImiDz.</t>
  </si>
  <si>
    <t>B, Tbc, F, V</t>
  </si>
  <si>
    <t>but. 500 ml</t>
  </si>
  <si>
    <t xml:space="preserve">Preparat do chirurgicznej i higienicznej dezynfekcji rąk. Nie zawierający w swoim składzie substancji zapachowych,konserwantów i barwników. Zawiera 1i 2 propanol, etylosiarczan macetoniowy. Spektrum działania B,Tbc,F,V( HCV,HBV,HIV, wirus ptasiej grypy A, wirus grypy A, MRSA, wirus opryszczki, Rota, Herper) w czasie do 30 sekund, Adenovirus w czasie 1 minuty, Papova w czasie 5 minut. </t>
  </si>
  <si>
    <t xml:space="preserve">B, F, Tbc, V </t>
  </si>
  <si>
    <t xml:space="preserve">Alkoholowo-wodny żel, o właściwościach tiksotropowych, o pH neutralnym dla skóry, przebadany dermatologicznie oraz z możliwością stosowania przez kobiety w ciąży , do higienicznej i chirurgicznej dezynfekcji rąk. Wykazujący potwierdzone badaniami działanie: bakteriobójcze (w tym: Acinetobacter baumanii , Enterobacter aerogenes, Enterobacter cloacae, Enterococcus faecium (ERV/VRE), Escherichia coli, Klebsiella pneumoniae), prątkobójcze, grzybobójcze oraz wirusobójcze(Polio,Adeno,Noro) w czasie do 30 sek. Nie zawierający barwników, konserwantów oraz substancji zapachowych. </t>
  </si>
  <si>
    <t xml:space="preserve">but. 500 ml  </t>
  </si>
  <si>
    <t xml:space="preserve">Niezawierający mydła preparat do higienicznego i chirurgicznego, mycia rąk i ciała w postaci pianki, niepowodujący wysuszania skóry, pielęgnujący skórę i chroniący ją przed wysychaniem o pH 5,0 neutralnym dla skóry. Bez kwasu kokosowego, mlekowego, undecylowego, alkoholi, bez działania bójczego. Z możliwością dozowania z dozowników łokciowych typu Dermados. Preparat kompatybilny (tego samego producenta) z preparatem do dezynfekcji rąk. Wykonawca jest zobowiązany do nieodpłatnej wymiany w dozownikach Dermados tradycyjnych pompek na pompki do piany. </t>
  </si>
  <si>
    <t>but. 400 ml</t>
  </si>
  <si>
    <t>Ochronny krem przeznaczony do pielęgnacji skóry rąk i ciała. Odżywia, regeneruje skórę, wykazuje dził³anie stymulujące procesy odnowy naskórka. Posiada właściwości nawilżające, łagodzi podrażnienia. Niweluje uczucie szorstkości, uelastycznia. Zalecany do codziennego stosowania po częstym myciu rąk. Polecany dla osób narażonych na wysuszenie i maceracje skóry w wyniku częstego mycia i używania rękawic ochronnych. Wykazuje działanie osłaniające, szybko się wchłania. Produkt przebadany dermatologicznie. Zawiera witaminą E, gliceryną, oliwą z oliwek. Bez zawartości parabenów. Kosmetyk.</t>
  </si>
  <si>
    <t>Preparat do dezynfekcji wyrobów medycznych, w tym zewnętrznych elementów centralnych i obwodowych cewników dożylnych. Na bazie alkoholu izopropylowego (max. 70%) i chlorheksydyny (max.2%). Działanie przedłużone do 24h. Spektrum działania: B, Tbc, F(C. albicans), V(HIV, HBV, HCV, Rota) do 1min.</t>
  </si>
  <si>
    <t>250ml</t>
  </si>
  <si>
    <t>Bezbarwny preparat o przedłużonym działaniu do dezynfekcji i odtłuszczania skóry przed iniekcjami i punkcjami,oparty o mieszaninę trzech alkoholi i nadtlenku wodoru. Nie zawierający fenolu i pochodnych oraz jodu i jego związków. Działający w czasie 15s. na mikroorganizmy występujące na skórze, na bakterie(włącznie z MRSA i Tbc), grzyby, wirusy ( HBV- 2min., HIV, Herpes, Rota, Adeno – 1min). Wartość pH 5,5 – 6,9. Przebadany klinicznie i dermatologicznie.</t>
  </si>
  <si>
    <t xml:space="preserve">but.  350 ml                                     </t>
  </si>
  <si>
    <t>Razem</t>
  </si>
  <si>
    <t>Pakiet nr 2   Preparaty do dezynfekcji i mycia skóry.</t>
  </si>
  <si>
    <t>Wartość brutto stanowiąca sumę C+E=F</t>
  </si>
  <si>
    <t>Preparat do odkażania ran, błon śluzowych, skóry, bezbarwny roztwór wodny, oparty na dichlorowodorku octenidyny; bez zawartości jodu i jego związków oraz chlorheksydyny, działający na B, F, Tbc, V, pierwotniaki w czasie do 1min</t>
  </si>
  <si>
    <t>B, F, Tbc, V,pierwotniaki</t>
  </si>
  <si>
    <t>But. 1000 ml</t>
  </si>
  <si>
    <t xml:space="preserve">  But. 250 ml</t>
  </si>
  <si>
    <t>Preparat bezbarwny do dezynfekcji skóry przed zabiegami operacyjnymi, iniekcjami, punkcjami  na bazie propanolu, difenylatu,nadtlenku wodoru, bez związków amoniowych,etanolu, jodu i pochodnych chlorheksydyny.           O szerokim spektrum działania B( w tym Tbc i MRSA),FV (Adeno, Rota, Herpes simplex, Vaccinia, Papova, HBV, HCV, HIV), przedłużony efekt działania pow. 6 godzin. Dobra przyczepność folii operacyjnych po wyschnięciu preparatu. Nie wpływa negatywnie na gojenie.</t>
  </si>
  <si>
    <t>B, F, V ,Tbc</t>
  </si>
  <si>
    <t xml:space="preserve">  But.1000 ml </t>
  </si>
  <si>
    <t>B,Tbc, F, V</t>
  </si>
  <si>
    <t xml:space="preserve">But.  250 ml                               </t>
  </si>
  <si>
    <t>Preparat barwiony do dezynfekcji skóry przed zabiegami operacyjnymi , na bazie propanolu, difenylolu, nadtlenku wodoru, bez zawartości etanolu, jodu, związków amoniowych i pochodnych chlorheksydyny. O szerokim spektrum działania B( w tym Tbc i MRSA), F,V (Adeno, Rota  Herpes simplex, Vaccinia, Papova, HBV, HCV,HIV), przedłużony efekt działania pow. 6 godzin. Dobra przyczepność folii operacyjnych po wyschnięciu preparatu. Nie wpływa negatywnie na gojenie ran.</t>
  </si>
  <si>
    <t xml:space="preserve">Roztwór służący do czyszczenia i nawilżania przewlekłych ran skóry, doskonała skuteczność oczyszczająca, bardzo wysoka tolerancja wykazywana przez skórę i tkanki na działanie preparatu bezbolesne zastosowanie, preparat nadaje się do powtarzalnego, wielokrotnego użycia jest odpowiedni dla wszystkich rodzajów ran, preparat zachowuje swoją aktywność przez 8 tygodni, od momentu pierwszego użycia. Zawierający w swoim składzie dichlorowodorek octenidyny. </t>
  </si>
  <si>
    <t xml:space="preserve">But.  350 ml                        </t>
  </si>
  <si>
    <t>Bezbarwny preparat w żelu do oczyszczenia, dekontaminacji i nawilżania ran. Zawierający octenidynę, bez poliheksanidyny, alkoholu, środków konserwujących. Usuwający skutecznie biofilm bakteryjny. Spektrum działania: B,F w czasie 1 minuty. Wyrób medyczny IIb.</t>
  </si>
  <si>
    <t>B, F</t>
  </si>
  <si>
    <t>But. 20 ml</t>
  </si>
  <si>
    <t>Preparat do mycia higienicznego i chirurgicznego rąk oraz ciała i włosów pacjenta. Gotowy do użycia. Syntetyczny, bez zawartości mydła i parabenów. Na bazie laurylosiarczanów. Z dodatkiem kwasu mlekowego i alantoiny. Wykazujący działanie antybakteryjne (w tym E. coli) i przeciwgrzybicze. pH ok 5,0.Możliwość użycia w pionie żywieniowym. Kosmetyk.</t>
  </si>
  <si>
    <t>But. 500 ml</t>
  </si>
  <si>
    <t xml:space="preserve">Antybakteryjna emulsja myjąca z zawartością dichlorowodorku octenidyny i alantoiny do ciała i włosów oraz przedoperacyjnej kąpieli pacjenta, skuteczna wobec B, w tym MRSA, Pseudomonas aeruginosa, E. coli, Enterococcus hirae, w czasie do 60 sek. </t>
  </si>
  <si>
    <t xml:space="preserve">  But. 1000 ml     </t>
  </si>
  <si>
    <t>RAZEM</t>
  </si>
  <si>
    <t>Pakiet 3  Preparaty do dezynfekcji i mycia powierzchni</t>
  </si>
  <si>
    <t>Cena jedn. netto</t>
  </si>
  <si>
    <t>Kwota VAT</t>
  </si>
  <si>
    <t xml:space="preserve">Preparat na bazie aktywnego chloru w postaci tabletek, do mycia i dezynfekcji powierzchni. Możliwość stosowania do powierzchni mających kontakt z żywnością oraz w obecności pacjentów. Spektrum B, F,Tbc (avium, terrae), V(Polio,Adeno,HIV,HBV,HCV), S(Clostridium Difficile) w stężeniu 1000ppm w czasie do 15min w warunkach czystych. Działanie wobec Clostridium Difficile w warunkach brudnych w stężeniu do 2000 ppm w czasie do 15 minut. Aktywność roztworu roboczego nieużywanego przynajmniej 2 dniowa. </t>
  </si>
  <si>
    <t>B, F,Tbc (M.avium, M.terrae), V(Polio,Adeno,HIV,HBV,HCV), S(Clostridium Difficile)</t>
  </si>
  <si>
    <t>Poj.200 tabl.</t>
  </si>
  <si>
    <t>Alkoholowy preparat do szybkiej dezynfekcji powierzchni i sprzętu medycznego w tym na oddziałach dziecięcych i noworodkowych, nie zawierający aldehydów, fenoli. Zawierający w składzie 40 g propan-2-olu, 20 g etanolu oraz 0,39 g aminy. Spektrum działania: B (w tym MRSA), M. terrae, F (C. albicans), V (HBV, HIV, HCV, BVDV, Vaccinia, Ebola, Rota) w czasie 30 sekund. Dodatkowo działający na wirus Adeno w czasie do 1 min. Wymagane jest  aby preparat posiadał dokumentację potwierdzającą skuteczność bójczą tj. badania fazy 2.2 dla B (EN 13697) oraz badania fazy 2.1 dla B, F, TBC, Rota i Adeno (EN 13727, EN 13624, EN14348, EN14476/DVV, RKI). Wymagane jest  aby preparat posiadał pozytywną opinię producenta sprzętu medycznego Famed lub instytucji równoważnej oraz opinię Centrum Zdrowia Dziecka lub instytucji równoważnej w zakresie stosowania na oddziałach dziecięcych i noworodkowych. Produkt o przyjemnym grapefruitowo-mandarynkowym  zapachu. Wymagany spryskiwacz do każdego opakowania o poj. 1l. Preparat zarejestrowany jako wyrób medyczny.</t>
  </si>
  <si>
    <t>B, F, Tbc, V , (Adeno, Polio, Rota)</t>
  </si>
  <si>
    <t>but. 1 l</t>
  </si>
  <si>
    <t>Preparat do jednoczesnego mycia i dezynfekcji wszystkich rodzajów powierzchni w środowisku szpitalnym, niezawierający aldehydów, chloru, izopropanolu, kwasu nadoctowego i aktywnego tlenu na bazie QAV, dodecyloaminy, 2-fenoksyetanol, alkilopoliglikozydu. Trwałość nieobciążonego roztworu roboczego min. 14 dni. Możliwość zalewania suchych chusteczek. Wymagane badania kliniczne dopuszczające preparat do stosowania na oddziałach pediatrycznych.. Czas i spektrum działania dla stężenia 1%: B, Tbc, F, wirusy HBV, HCV, HIV, Rota – do 15 min.</t>
  </si>
  <si>
    <t>Kanister  6l</t>
  </si>
  <si>
    <t xml:space="preserve"> Bezalkoholowy gotowy do użycia preparat  z zawartością PHMB, w postaci piany do dezynfekcji  delikatnych powierzchni, mebli i wyposażenia, o właściwościach myjących, wykazujący działanie bakterio - (w tym MRSA, Klebsiella pneumoniae, Legionella pneumophila, Listeria  monocytogenes, Salmonella enteritidis)- ,prątko-, grzybo- i wirusobójcze (HIV, HBV ,HCV, Vaccinia, Rota, Herpes, RSV, H1N1)  w warunkach brudnych  -  w czasie do 15 minut . Opakowanie 750 ml wyposażone w zintegrowaną końcówkę spieniającą. Wymagane oświadczenie producenta o bezpieczeństwie stosowania do inkubatorów oraz  na oddziałach pediatrycznych. </t>
  </si>
  <si>
    <t>But. 750 ml</t>
  </si>
  <si>
    <t>Sterylny alkoholowy preparat dezynfekcyjny na bazie roztworu alkoholu izopropylowego w WFI przeznaczony do zastosowania w pomieszczeniach klasy A i B . Sprej (SYSTEM SDS) skuteczny wobec B i F. Środek przefiltrowany przed napełnieniem (filtr 0,2 mikrona). Pakowany w potrójne worki foliowe. Poddany promieniowaniu radiacyjnemu. Dokumentacja potwierdzająca jałowość środka dezynfekcyjnego dla każdej partii</t>
  </si>
  <si>
    <t>Sterylny preparat myjący na bazie niejonowego roztworu wody zdejonizowanej i etoksylowanego alkoholu tłuszczowego o pH w zakresie 6,7 – 7,3 przeznaczony do zastosowania w pomieszczeniach klasy A i B.  Sprej (SYSTEM SDS). Środek przefiltrowany przed napełnieniem (filtr 0,2 mikrona). Pakowany w podwójne worki foliowe. Poddany promieniowaniu radiacyjnemu. Dokumentacja potwierdzająca jałowość środka dla każdej partii.</t>
  </si>
  <si>
    <t xml:space="preserve">Preparat na bazie chlorku benzyloalkiloamonowego do dezynfekcji powierzchni, do higienicznego mycia rąk i ciała, do dekontaminacji ciała skolonizowanego MRSA, do profilaktyki przeciwgrzybicznej, do dezynfekcji wanien do hydromasażu. Skuteczny na bakterie (łącznie z MRSA), grzyby (łącznie z Trichophyton mentagrophytes - powoduje grzybicę stóp) i wirusy (HBV, HCV, HIV, Papowa). Bezpieczny dla skóry. </t>
  </si>
  <si>
    <t>B,F,V</t>
  </si>
  <si>
    <t>But. 2 l</t>
  </si>
  <si>
    <t>Chusteczki bezalkoholowe nasączone roztworem QAV, przeznaczone do mycia i dezynfekcji powierzchni i sprzętu medycznego, w tym nieodpornych na działanie głowic USG, przedmiotów z akrylu i pleksi. Minimalny wymiar pojedynczej chusteczki 130x220 mm
Czas działania:
B, F ( drożdże), V (HIV, HBV, HCV, Noro) – do 1 minut, 
B(włącznie z Tbc),F(drożdże,a.niger), V (HIV, HBV, HCV, Noro)–do15minut.
B(włącznie z Tbc), F,V (HIV, HBV, HCV,Rota,Adeno, Noro, Polio) -              – do 30 minut.
Wymagana deklaracja zgodności CE</t>
  </si>
  <si>
    <t>B, F, V, Tbc</t>
  </si>
  <si>
    <t>poj. 125 chust.</t>
  </si>
  <si>
    <t>op. uzupeł. 125 chust.</t>
  </si>
  <si>
    <t>Pakiet 4 - Dezynfekcja i mycie narzędzi, endoskopów i sprzętu medycznego</t>
  </si>
  <si>
    <t xml:space="preserve">Gotowy do użycia preparat dezynfekcyjny na bazie 2% aldehydu glutarowego o działaniu sporobójczym, do dezynfekcji narzędzi, endoskopów i innych termolabilnych wyrobów medycznych. Wykazujący działenie wobec B,F,Tbc,V,S w czasie do 1h.  Wymagana możliwość stosowania preparatu przez 30 dni. </t>
  </si>
  <si>
    <t>B, F,Tbc, V</t>
  </si>
  <si>
    <t xml:space="preserve">kanister 5 L      </t>
  </si>
  <si>
    <t xml:space="preserve">Specjalne, walidowane, paskowe testy kontrolne, sprawdzające aktywność aldehydu glutarowego, kompatybilne z preparatem z pozycji powyżej. Opakowanie 100szt. </t>
  </si>
  <si>
    <t>op. 100szt.</t>
  </si>
  <si>
    <t xml:space="preserve"> Płynny, niepieniący środek myjący zawierający w składzie 5 różnych enzymów (proteaza, lipaza, amylaza, mannaza, celulaza) o pH neutralnym. Do mycia narzędzi, endoskopów, oprzyrządowania anestezjologicznego i innych wyrobów medycznych. Możliwość zastosowania w ultradźwiękach, manualnie i maszynowo. Potwierdzona stabilność enzymów oraz skuteczność w rozpuszczaniu biofilmu. Posiadający właściwości bakterio- i grzybostatyczne.  </t>
  </si>
  <si>
    <t>Preparat w postaci koncentratu bez substancji utleniających, aldehydów, chloru, pochodnych fenolowych, zawierający propionian didecylodimetyloamoniowy, kompleks trójenzymatyczny (amylazy, lipazy, proteazy). Spektrum B, Tbc, F i V (HIV, HBV, HCV, Herpes, Vaccinia) w czasie do 5 minut. Stężenie roztworu roboczego 0,5%. Produkt posiadający oświadczenie producenta o możliwości przechowywania narzędzi w roztworze preparatu do 72 h. Wymagane dokumenty potwierdzające badanie elektrochemicznej korozji wżerowej zgodnie z normą NF S94-402-1 (Maj 2004). Potwierdzona badaniami skuteczność usuwania biofilmu.</t>
  </si>
  <si>
    <t>B,F,Tbc,V</t>
  </si>
  <si>
    <t>poj. 5L z dozownikiem</t>
  </si>
  <si>
    <t xml:space="preserve">Preparat zawierający kompleks trójenzymatyczny (lipaza, amylaza, proteaza) w pianie, przeznaczony do nawilżania i wstępnej dezynfekcji zanieczyszczonych narzędzi chirurgicznych oraz innych wyrobów medycznych. Działanie: bakteriobójcze, prątkobójcze, grzybobójcze, wirusobójcze (HIV, HBV, HCV). Gotowy do użycia, opakowanie 0,75 l z końcówką spieniającą. Preparat wykazujący niską wartość potencjału korozyjności. Wymagana możliwość pozostawienia piany preparatu na powierzchni narzędzi przez 72h. </t>
  </si>
  <si>
    <t xml:space="preserve">Butelka 750 ml z końcówką spieniającą       </t>
  </si>
  <si>
    <r>
      <t xml:space="preserve">Koncentrat do mycia i dezynfekcji narzędzi oraz wyrobów medycznych i przyrządów laboratoryjnych ze szkła, porcelany, metalu, gumy i tworzyw sztucznych. Preparat o wysokiej tolerancji materiałowej. Zawierający w swoim składzie: QAV, aminy i alkohol. Nie zawierający aldehydów i fenoli. Posiadający bardzo dobre właściwości myjące przy wysokich obciążeniach białkowych. Wymagana zawartość inhibitorów korozji. Nadaje się również do mycia i dezynfekcji w myjkach ultradźwiękowych. </t>
    </r>
    <r>
      <rPr>
        <sz val="10"/>
        <color indexed="8"/>
        <rFont val="Arial"/>
        <family val="2"/>
      </rPr>
      <t>Spektrum działania: bakterie (w tym MRSA, Legionella, Klebsiella), grzyby i drożdżaki (A. Niger i C. albicans), Tbc (M.terrae, M.avium), Vaccinia, HBV, HIV, HCV, BVDV, Adeno, Polio 0,25% w 30 minut, spory 0,5% w 30 minut.</t>
    </r>
  </si>
  <si>
    <t>B,F,V,Tbc,S.</t>
  </si>
  <si>
    <t xml:space="preserve">butelka 1L z dozownikiem       </t>
  </si>
  <si>
    <t>Pakiet 5 - Maszynowe mycie i dezynfekcja</t>
  </si>
  <si>
    <t xml:space="preserve"> Wartość netto stanowiąca iloczyn AxB=C </t>
  </si>
  <si>
    <t>Płynny, alkaliczny środek do mycia endoskopów elastycznych wszystkich wiodących producentów. Umożliwiający mycie manualne i maszynowe endoskopów elastycznych oraz wyposażenia endoskopowego w stężeniu od 0,5% do 3% w temperaturze do 600C. pH robocze roztworu wynosi 10,7 – 10,8. Środek posiadający w swoim składzie: min. ester butylowy kwasu ortofosforowego, alkalia, dietyloaminą, oraz niejonowe i anionowe związki powierzchniowo czynne. Kompatybilny z myjniami BHT.</t>
  </si>
  <si>
    <t>5 l</t>
  </si>
  <si>
    <t xml:space="preserve">Płynny, słabo pieniący, neutralny środek dezynfekcyjny o działaniu bakteriobójczym, grzybobójczym, wirusobójczym i prątkobójczym zawierający w swoim składzie 10,5g aldehydu glutarowego. Szczególnie dobrze dezynfekuje przedmioty z wrażliwych materiałów; nie zawiera aldehydu mrówkowego oraz czwarto-rzędowych związków amoniowych. Środek wraz z kompatybilnym środkiem myjącym wykazuje w procesie dekontaminacji aktywne działanie na spory Clostridium difficile. Kompatybilny z myjniami BHT. Posiadający pozytywną opinię dystrybutora endoskopów elastycznych PENTAX. </t>
  </si>
  <si>
    <t xml:space="preserve">B, Tbc, F, V
</t>
  </si>
  <si>
    <t>Płynny środek do mycia termostabilnych i termolabilnych instrumentów włącznie z instrumentami mikrochirurgicznymi, endoskopami elastycznymi, instrumentarium stomatologicznym. Stosowany do mycia w kąpieli zanurzeniowej jak i w myjniach ultradźwiękowych. Środek usuwający biofilm, zachowujący właściwości myjące w każdej twardości wody. Zawierający w swoim składzie niejonowe i anionowe związki powierzchniowo czynne oraz metyloizotiazolinon i oktyloizotiazolinon.</t>
  </si>
  <si>
    <t>5l</t>
  </si>
  <si>
    <t>Do wstępnego mycia i wstępnej dezynfekcji termostabilnych i termolabilnych narzędzi chirurgicznych, przed maszynową dekontaminacją, a także mokrego transportu narzędzi chirurgicznych oraz do zastosowania w myjniach ultradźwiękowych. Płynny środek myjący z działaniem dezynfekcyjnym i bardzo dobra ochroną materiałową. Nie zawiera aldehydów oraz czwartorzędowych związków amoniowych, nie powoduje utwardzania białek- zalecany także do mokrego transportu i przechowywania narzędzi przez dłuższy okres czasu np. przez noc czy weekend. Skład &lt;5% niejonowe związki powierzchniowo czynne, 5-15% amfoteryczne związki powierzchniowo czynne, składnik dezynfekcyjny w 100g: 8,0g N-dodecylopropan-1,3-diamina. Działanie bakteriobójcze i grzybobójcze 0,5% 15min, 20C, działanie na wirusy osłonowe (włącznie z HIV,HBV,HCV) 1,5% 10 min, 20C lub 1,0%, 30 min, 20C. Narzędzia w roztworze mogą być pozostawione do 72 godzin. Skuteczność dezynfekcyjna potwierdzona badaniami według metod DGHM, RKI, DVV oraz norm PN EN 13727, PN EN 13624, PN EN 14561, PN EN 14562.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</si>
  <si>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 Dozowanie 2-10 ml/l.</t>
  </si>
  <si>
    <r>
      <t>Płynny, alkaliczny środek myjący z działaniem dezynfekcyjnym. Bakteriobójczy, grzybobójczy , wirusobójczy, z potwierdzonymi badaniami wskazującymi na dezaktywację prionów. Na bazie związków alkalicznych i związków powierzchniowo – czynnych. Do maszynowego reprocesingu narzędzi chirurgicznych , włącznie z narzędziami do chirurgii małoinwazyjnej, sprzętu anestezjologicznego a także wyrobów medycznych, nadających się do obróbki maszynowej. Zastosowanie jako środek myjący w procesach termicznych, oraz jako dezynfekujący w procesach chemicznych w temperaturze 55</t>
    </r>
    <r>
      <rPr>
        <sz val="10"/>
        <rFont val="Arial"/>
        <family val="2"/>
      </rPr>
      <t>ºC. Preparat do stosowania w myjniach-dezynfektorach firmy Miele G 7828.</t>
    </r>
  </si>
  <si>
    <t xml:space="preserve">Płynny, słabo pieniący, neutralny śodek dezynfekcyjny o działaniu bakteriobójczym, grzybobójczym, wirusobójczym i prątkobójczym na bazie aldehydu glutarowego i glioksalu; szczególnie dobrze dezynfekuje przedmioty z wrażliwych materiałów. Nie zawiera aldehydu mrókowego oraz czwarto-rzędowych związków amoniowych. </t>
  </si>
  <si>
    <t>Płynny środek płuczący zawierający środki powierzchniowo czynne, środki konserwujące. Do użycia w myjniach dezynfektorach niezawierający oleju parafinowego.Do szybkiego bezzaciekowego płukania, znacznie przyśpieszający suszenie po maszynowym myciu i dezynfekcji. dozowanie 0,3-1,0ml/l.</t>
  </si>
  <si>
    <t xml:space="preserve">Płynny kwaśny środek na bazie kwasu fosforowego oraz niejonowych środków powierzchniowo czynnych do gruntownego mycia narzędzi ze stopów utwardzonej stali chromowej lub chromowo-niklowej. Preparat usuwający naloty rdzy, przebarwienia i zmatowienia narzędzi. Do stosowania w metodzie zanurzeniowej lub myjkach ultradźwiękowych. Dozowanie od 10 do 100ml/l w zależności od wybranej metody. </t>
  </si>
  <si>
    <t>12 kg</t>
  </si>
  <si>
    <t>Płynny , neutralizujący i myjący środek do stosowania w myjniach dezynfektorach na bazie kwasu cytrynowego. Nie posiadający w swoim składzie fosforanów, azotanów oraz tensydów.</t>
  </si>
  <si>
    <t>Preparat do ręcznej pielęgnacji narzędzi chirurgicznych, zawiera biały olej (olej mineralny/płynna parafina), nie powoduje żadnych osadów, toksykologicznie bezpieczny. Skład &lt;5% niejonowe środki powierzchniowo czynne, ˃30% alifatyczne węglowodory, nie wpływający na proces sterylizacji parowej (rozpuszczalny w wodzie). Nie zawiera chlorofluorowęglowodorów (CFC).</t>
  </si>
  <si>
    <t>Areozol 0,4 l</t>
  </si>
  <si>
    <t>Preparat myjącą-płuczący do mycia naczyń sanitarnych; zawierający &lt;5% fosfonaty, 15-30% sole NTA.</t>
  </si>
  <si>
    <t>Preparat do maszynowego płukania i zmiękczania wody w myjkach do naczyń szpitalnych; zawierający &lt;5% poliwęglany, środki konserwujące.</t>
  </si>
  <si>
    <t>UWAGA !!!
 Preparaty muszą być kompatybilne ze sobą (pochodzące od jednego producenta).</t>
  </si>
  <si>
    <t xml:space="preserve"> </t>
  </si>
  <si>
    <t>Pakiet 6  Preparaty do  dezynfekcji aparatów do hemodializy.</t>
  </si>
  <si>
    <t>Citrosteril – do chemiczno – termicznej dezynfekcji aparatów do chemodializy *</t>
  </si>
  <si>
    <t>Puristeril 340 płyn *</t>
  </si>
  <si>
    <t xml:space="preserve">B, F, V </t>
  </si>
  <si>
    <t>8,4 L</t>
  </si>
  <si>
    <t>Uwaga !</t>
  </si>
  <si>
    <t xml:space="preserve"> Preparaty kompatybilne ze sobą (pochodzące od jednego producenta).</t>
  </si>
  <si>
    <t>* Zamawiający z uwagi na specyfikę urządzeń do hemodializy nie dopuszcza zamienników – ofert równoważnych.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</si>
</sst>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#.00"/>
    <numFmt numFmtId="166" formatCode="#,##0.00&quot; zł&quot;"/>
    <numFmt numFmtId="167" formatCode="#,##0.0000&quot; zł&quot;;[Red]\-#,##0.0000&quot; zł&quot;"/>
    <numFmt numFmtId="168" formatCode="#,##0.00\ [$€-1];[Red]\-#,##0.00\ [$€-1]"/>
    <numFmt numFmtId="169" formatCode="#,##0.000&quot; zł&quot;;[Red]\-#,##0.000&quot; zł&quot;"/>
    <numFmt numFmtId="170" formatCode="#,##0.00&quot; zł&quot;;[Red]\-#,##0.00&quot; zł&quot;"/>
    <numFmt numFmtId="171" formatCode="#,##0.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0"/>
    <numFmt numFmtId="182" formatCode="#,##0.0"/>
    <numFmt numFmtId="183" formatCode="#,##0.0000\ &quot;zł&quot;;[Red]\-#,##0.0000\ &quot;zł&quot;"/>
    <numFmt numFmtId="184" formatCode="#,##0.00\ &quot;zł&quot;"/>
    <numFmt numFmtId="185" formatCode="#\ ?/?"/>
    <numFmt numFmtId="186" formatCode="0.000"/>
    <numFmt numFmtId="187" formatCode="[$-415]d\ mmmm\ yyyy"/>
    <numFmt numFmtId="188" formatCode="#,##0.0000_ ;[Red]\-#,##0.0000\ "/>
    <numFmt numFmtId="189" formatCode="#,##0.0000\ [$€-1];[Red]\-#,##0.0000\ [$€-1]"/>
    <numFmt numFmtId="190" formatCode="0.0000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#,##0.0000\ &quot;zł&quot;"/>
    <numFmt numFmtId="196" formatCode="0.0%"/>
    <numFmt numFmtId="197" formatCode="#,##0.000\ &quot;zł&quot;;[Red]\-#,##0.000\ &quot;zł&quot;"/>
    <numFmt numFmtId="198" formatCode="#,##0\ [$€-1];[Red]\-#,##0\ [$€-1]"/>
    <numFmt numFmtId="199" formatCode="#,##0\ &quot;zł&quot;"/>
    <numFmt numFmtId="200" formatCode="_(* #,##0.00_);_(* \(#,##0.00\);_(* &quot;-&quot;??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,##0_ ;[Red]\-#,##0\ "/>
  </numFmts>
  <fonts count="2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top"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56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56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2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17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4" fontId="0" fillId="0" borderId="16" xfId="56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" fontId="0" fillId="0" borderId="13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1" fillId="0" borderId="17" xfId="56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 wrapText="1"/>
    </xf>
    <xf numFmtId="0" fontId="0" fillId="24" borderId="11" xfId="0" applyFont="1" applyFill="1" applyBorder="1" applyAlignment="1">
      <alignment/>
    </xf>
    <xf numFmtId="4" fontId="0" fillId="24" borderId="13" xfId="0" applyNumberFormat="1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4" fontId="0" fillId="24" borderId="11" xfId="56" applyNumberFormat="1" applyFont="1" applyFill="1" applyBorder="1" applyAlignment="1" applyProtection="1">
      <alignment horizontal="center" vertical="center" wrapText="1"/>
      <protection/>
    </xf>
    <xf numFmtId="9" fontId="0" fillId="24" borderId="11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/>
    </xf>
    <xf numFmtId="0" fontId="0" fillId="19" borderId="24" xfId="0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165" fontId="0" fillId="24" borderId="11" xfId="0" applyNumberFormat="1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5" borderId="2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top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justify"/>
    </xf>
    <xf numFmtId="0" fontId="3" fillId="24" borderId="24" xfId="0" applyFont="1" applyFill="1" applyBorder="1" applyAlignment="1">
      <alignment horizontal="justify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0" fontId="3" fillId="27" borderId="25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wrapText="1"/>
    </xf>
    <xf numFmtId="0" fontId="3" fillId="25" borderId="11" xfId="0" applyFont="1" applyFill="1" applyBorder="1" applyAlignment="1">
      <alignment wrapText="1"/>
    </xf>
    <xf numFmtId="0" fontId="3" fillId="25" borderId="11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wrapText="1"/>
    </xf>
    <xf numFmtId="0" fontId="4" fillId="24" borderId="28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24" borderId="28" xfId="0" applyFont="1" applyFill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24" borderId="28" xfId="0" applyFont="1" applyFill="1" applyBorder="1" applyAlignment="1">
      <alignment horizontal="justify"/>
    </xf>
    <xf numFmtId="0" fontId="0" fillId="24" borderId="27" xfId="0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56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0">
      <selection activeCell="K7" sqref="K7:K14"/>
    </sheetView>
  </sheetViews>
  <sheetFormatPr defaultColWidth="9.140625" defaultRowHeight="12.75"/>
  <cols>
    <col min="1" max="1" width="4.140625" style="1" customWidth="1"/>
    <col min="2" max="2" width="63.140625" style="2" customWidth="1"/>
    <col min="3" max="3" width="10.7109375" style="1" customWidth="1"/>
    <col min="4" max="4" width="12.421875" style="1" customWidth="1"/>
    <col min="5" max="5" width="6.7109375" style="1" customWidth="1"/>
    <col min="6" max="6" width="12.421875" style="1" customWidth="1"/>
    <col min="7" max="7" width="11.00390625" style="1" customWidth="1"/>
    <col min="8" max="8" width="6.28125" style="1" customWidth="1"/>
    <col min="9" max="9" width="8.421875" style="1" customWidth="1"/>
    <col min="10" max="10" width="11.00390625" style="1" customWidth="1"/>
    <col min="11" max="11" width="10.00390625" style="1" customWidth="1"/>
    <col min="12" max="12" width="12.140625" style="1" customWidth="1"/>
    <col min="13" max="13" width="10.140625" style="1" customWidth="1"/>
    <col min="14" max="14" width="10.28125" style="1" customWidth="1"/>
    <col min="15" max="16384" width="9.140625" style="1" customWidth="1"/>
  </cols>
  <sheetData>
    <row r="1" spans="1:11" ht="12.7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4" ht="63.7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/>
      <c r="M5" s="10"/>
      <c r="N5" s="10"/>
    </row>
    <row r="6" spans="1:16" ht="12.75">
      <c r="A6" s="11"/>
      <c r="B6" s="11"/>
      <c r="C6" s="11"/>
      <c r="D6" s="11"/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18</v>
      </c>
      <c r="K6" s="12"/>
      <c r="L6" s="82"/>
      <c r="M6" s="83"/>
      <c r="N6" s="83"/>
      <c r="O6" s="83"/>
      <c r="P6" s="83"/>
    </row>
    <row r="7" spans="1:16" ht="89.25" customHeight="1">
      <c r="A7" s="8">
        <v>1</v>
      </c>
      <c r="B7" s="15" t="s">
        <v>19</v>
      </c>
      <c r="C7" s="8" t="s">
        <v>20</v>
      </c>
      <c r="D7" s="8" t="s">
        <v>21</v>
      </c>
      <c r="E7" s="8">
        <v>800</v>
      </c>
      <c r="F7" s="16"/>
      <c r="G7" s="17">
        <f aca="true" t="shared" si="0" ref="G7:G13">E7*F7</f>
        <v>0</v>
      </c>
      <c r="H7" s="18"/>
      <c r="I7" s="19">
        <f aca="true" t="shared" si="1" ref="I7:I13">G7*H7</f>
        <v>0</v>
      </c>
      <c r="J7" s="20">
        <f aca="true" t="shared" si="2" ref="J7:J13">G7+I7</f>
        <v>0</v>
      </c>
      <c r="K7" s="102"/>
      <c r="L7" s="82"/>
      <c r="M7" s="83"/>
      <c r="N7" s="83"/>
      <c r="O7" s="83"/>
      <c r="P7" s="83"/>
    </row>
    <row r="8" spans="1:16" ht="76.5">
      <c r="A8" s="8">
        <v>2</v>
      </c>
      <c r="B8" s="21" t="s">
        <v>22</v>
      </c>
      <c r="C8" s="8" t="s">
        <v>23</v>
      </c>
      <c r="D8" s="8" t="s">
        <v>21</v>
      </c>
      <c r="E8" s="8">
        <v>800</v>
      </c>
      <c r="F8" s="16"/>
      <c r="G8" s="17">
        <f t="shared" si="0"/>
        <v>0</v>
      </c>
      <c r="H8" s="18"/>
      <c r="I8" s="19">
        <f t="shared" si="1"/>
        <v>0</v>
      </c>
      <c r="J8" s="20">
        <f t="shared" si="2"/>
        <v>0</v>
      </c>
      <c r="K8" s="102"/>
      <c r="L8" s="82"/>
      <c r="M8" s="83"/>
      <c r="N8" s="83"/>
      <c r="O8" s="83"/>
      <c r="P8" s="83"/>
    </row>
    <row r="9" spans="1:16" ht="114" customHeight="1">
      <c r="A9" s="8">
        <v>3</v>
      </c>
      <c r="B9" s="22" t="s">
        <v>24</v>
      </c>
      <c r="C9" s="8" t="s">
        <v>23</v>
      </c>
      <c r="D9" s="8" t="s">
        <v>25</v>
      </c>
      <c r="E9" s="8">
        <v>150</v>
      </c>
      <c r="F9" s="23"/>
      <c r="G9" s="17">
        <f t="shared" si="0"/>
        <v>0</v>
      </c>
      <c r="H9" s="18"/>
      <c r="I9" s="19">
        <f t="shared" si="1"/>
        <v>0</v>
      </c>
      <c r="J9" s="20">
        <f t="shared" si="2"/>
        <v>0</v>
      </c>
      <c r="K9" s="113"/>
      <c r="L9" s="82"/>
      <c r="M9" s="83"/>
      <c r="N9" s="83"/>
      <c r="O9" s="83"/>
      <c r="P9" s="83"/>
    </row>
    <row r="10" spans="1:16" ht="97.5" customHeight="1">
      <c r="A10" s="8">
        <v>4</v>
      </c>
      <c r="B10" s="24" t="s">
        <v>26</v>
      </c>
      <c r="C10" s="8"/>
      <c r="D10" s="8" t="s">
        <v>27</v>
      </c>
      <c r="E10" s="8">
        <v>2000</v>
      </c>
      <c r="F10" s="16"/>
      <c r="G10" s="17">
        <f t="shared" si="0"/>
        <v>0</v>
      </c>
      <c r="H10" s="18"/>
      <c r="I10" s="19">
        <f t="shared" si="1"/>
        <v>0</v>
      </c>
      <c r="J10" s="20">
        <f t="shared" si="2"/>
        <v>0</v>
      </c>
      <c r="K10" s="102"/>
      <c r="L10" s="82"/>
      <c r="M10" s="83"/>
      <c r="N10" s="83"/>
      <c r="O10" s="83"/>
      <c r="P10" s="83"/>
    </row>
    <row r="11" spans="1:16" ht="114.75" customHeight="1">
      <c r="A11" s="88">
        <v>5</v>
      </c>
      <c r="B11" s="89" t="s">
        <v>28</v>
      </c>
      <c r="C11" s="90"/>
      <c r="D11" s="91" t="s">
        <v>21</v>
      </c>
      <c r="E11" s="91">
        <v>200</v>
      </c>
      <c r="F11" s="92"/>
      <c r="G11" s="93">
        <f t="shared" si="0"/>
        <v>0</v>
      </c>
      <c r="H11" s="94"/>
      <c r="I11" s="95">
        <f t="shared" si="1"/>
        <v>0</v>
      </c>
      <c r="J11" s="95">
        <f t="shared" si="2"/>
        <v>0</v>
      </c>
      <c r="K11" s="114"/>
      <c r="L11" s="82"/>
      <c r="M11" s="83"/>
      <c r="N11" s="83"/>
      <c r="O11" s="83"/>
      <c r="P11" s="83"/>
    </row>
    <row r="12" spans="1:16" ht="66" customHeight="1">
      <c r="A12" s="8">
        <v>6</v>
      </c>
      <c r="B12" s="25" t="s">
        <v>29</v>
      </c>
      <c r="C12" s="8" t="s">
        <v>23</v>
      </c>
      <c r="D12" s="8" t="s">
        <v>30</v>
      </c>
      <c r="E12" s="8">
        <v>30</v>
      </c>
      <c r="F12" s="16"/>
      <c r="G12" s="17">
        <f t="shared" si="0"/>
        <v>0</v>
      </c>
      <c r="H12" s="18"/>
      <c r="I12" s="19">
        <f t="shared" si="1"/>
        <v>0</v>
      </c>
      <c r="J12" s="20">
        <f t="shared" si="2"/>
        <v>0</v>
      </c>
      <c r="K12" s="102"/>
      <c r="L12" s="82"/>
      <c r="M12" s="83"/>
      <c r="N12" s="83"/>
      <c r="O12" s="83"/>
      <c r="P12" s="83"/>
    </row>
    <row r="13" spans="1:16" ht="90.75" customHeight="1">
      <c r="A13" s="8">
        <v>7</v>
      </c>
      <c r="B13" s="21" t="s">
        <v>31</v>
      </c>
      <c r="C13" s="8" t="s">
        <v>23</v>
      </c>
      <c r="D13" s="8" t="s">
        <v>32</v>
      </c>
      <c r="E13" s="8">
        <v>900</v>
      </c>
      <c r="F13" s="16"/>
      <c r="G13" s="17">
        <f t="shared" si="0"/>
        <v>0</v>
      </c>
      <c r="H13" s="18"/>
      <c r="I13" s="19">
        <f t="shared" si="1"/>
        <v>0</v>
      </c>
      <c r="J13" s="20">
        <f t="shared" si="2"/>
        <v>0</v>
      </c>
      <c r="K13" s="102"/>
      <c r="L13" s="82"/>
      <c r="M13" s="83"/>
      <c r="N13" s="83"/>
      <c r="O13" s="83"/>
      <c r="P13" s="83"/>
    </row>
    <row r="14" spans="1:16" ht="25.5" customHeight="1">
      <c r="A14" s="8"/>
      <c r="B14" s="21"/>
      <c r="C14" s="8"/>
      <c r="D14" s="8"/>
      <c r="E14" s="8"/>
      <c r="F14" s="26" t="s">
        <v>33</v>
      </c>
      <c r="G14" s="27">
        <f>SUM(G7:G13)</f>
        <v>0</v>
      </c>
      <c r="H14" s="28"/>
      <c r="I14" s="26"/>
      <c r="J14" s="29">
        <f>SUM(J7:J13)</f>
        <v>0</v>
      </c>
      <c r="K14" s="102"/>
      <c r="L14" s="82"/>
      <c r="M14" s="83"/>
      <c r="N14" s="83"/>
      <c r="O14" s="83"/>
      <c r="P14" s="83"/>
    </row>
    <row r="15" spans="1:14" ht="12.75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</sheetData>
  <sheetProtection selectLockedCells="1" selectUnlockedCells="1"/>
  <mergeCells count="2">
    <mergeCell ref="A3:K3"/>
    <mergeCell ref="A4:K4"/>
  </mergeCells>
  <printOptions/>
  <pageMargins left="0.4" right="0.38" top="0.9840277777777777" bottom="0.9840277777777777" header="0.5118055555555555" footer="0.5118055555555555"/>
  <pageSetup horizontalDpi="300" verticalDpi="300" orientation="landscape" paperSize="9" scale="75" r:id="rId1"/>
  <rowBreaks count="1" manualBreakCount="1">
    <brk id="653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6">
      <selection activeCell="B12" sqref="B12"/>
    </sheetView>
  </sheetViews>
  <sheetFormatPr defaultColWidth="9.140625" defaultRowHeight="12.75"/>
  <cols>
    <col min="1" max="1" width="4.140625" style="1" customWidth="1"/>
    <col min="2" max="2" width="63.140625" style="2" customWidth="1"/>
    <col min="3" max="3" width="13.8515625" style="1" customWidth="1"/>
    <col min="4" max="4" width="12.28125" style="1" customWidth="1"/>
    <col min="5" max="5" width="7.140625" style="1" customWidth="1"/>
    <col min="6" max="6" width="12.57421875" style="1" customWidth="1"/>
    <col min="7" max="7" width="13.28125" style="1" customWidth="1"/>
    <col min="8" max="8" width="5.421875" style="1" customWidth="1"/>
    <col min="9" max="9" width="9.7109375" style="1" customWidth="1"/>
    <col min="10" max="10" width="11.421875" style="1" customWidth="1"/>
    <col min="11" max="11" width="13.57421875" style="1" customWidth="1"/>
    <col min="12" max="12" width="12.140625" style="1" customWidth="1"/>
    <col min="13" max="13" width="10.140625" style="1" customWidth="1"/>
    <col min="14" max="14" width="12.140625" style="1" customWidth="1"/>
    <col min="15" max="16384" width="9.140625" style="1" customWidth="1"/>
  </cols>
  <sheetData>
    <row r="1" spans="1:11" ht="12.75">
      <c r="A1" s="5"/>
      <c r="B1" s="7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140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63.75">
      <c r="A4" s="8" t="s">
        <v>2</v>
      </c>
      <c r="B4" s="32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35</v>
      </c>
      <c r="K4" s="9" t="s">
        <v>12</v>
      </c>
    </row>
    <row r="5" spans="1:11" ht="12.75">
      <c r="A5" s="33"/>
      <c r="B5" s="33"/>
      <c r="C5" s="33"/>
      <c r="D5" s="33"/>
      <c r="E5" s="33" t="s">
        <v>13</v>
      </c>
      <c r="F5" s="33" t="s">
        <v>14</v>
      </c>
      <c r="G5" s="33" t="s">
        <v>15</v>
      </c>
      <c r="H5" s="33" t="s">
        <v>16</v>
      </c>
      <c r="I5" s="33" t="s">
        <v>17</v>
      </c>
      <c r="J5" s="33" t="s">
        <v>18</v>
      </c>
      <c r="K5" s="33"/>
    </row>
    <row r="6" spans="1:12" ht="42.75" customHeight="1">
      <c r="A6" s="142">
        <v>1</v>
      </c>
      <c r="B6" s="142" t="s">
        <v>36</v>
      </c>
      <c r="C6" s="8" t="s">
        <v>37</v>
      </c>
      <c r="D6" s="8" t="s">
        <v>38</v>
      </c>
      <c r="E6" s="8">
        <v>1500</v>
      </c>
      <c r="F6" s="23"/>
      <c r="G6" s="17">
        <f aca="true" t="shared" si="0" ref="G6:G14">E6*F6</f>
        <v>0</v>
      </c>
      <c r="H6" s="18"/>
      <c r="I6" s="19">
        <f aca="true" t="shared" si="1" ref="I6:I14">G6*H6</f>
        <v>0</v>
      </c>
      <c r="J6" s="19">
        <f>G6+I6</f>
        <v>0</v>
      </c>
      <c r="K6" s="102"/>
      <c r="L6" s="14"/>
    </row>
    <row r="7" spans="1:12" ht="41.25" customHeight="1">
      <c r="A7" s="142">
        <v>2</v>
      </c>
      <c r="B7" s="142" t="s">
        <v>36</v>
      </c>
      <c r="C7" s="8" t="s">
        <v>37</v>
      </c>
      <c r="D7" s="8" t="s">
        <v>39</v>
      </c>
      <c r="E7" s="8">
        <v>160</v>
      </c>
      <c r="F7" s="16"/>
      <c r="G7" s="17">
        <f t="shared" si="0"/>
        <v>0</v>
      </c>
      <c r="H7" s="18"/>
      <c r="I7" s="19">
        <f t="shared" si="1"/>
        <v>0</v>
      </c>
      <c r="J7" s="19">
        <f aca="true" t="shared" si="2" ref="J7:J14">G7+I7</f>
        <v>0</v>
      </c>
      <c r="K7" s="102"/>
      <c r="L7" s="14"/>
    </row>
    <row r="8" spans="1:12" ht="45" customHeight="1">
      <c r="A8" s="142">
        <v>2</v>
      </c>
      <c r="B8" s="143" t="s">
        <v>40</v>
      </c>
      <c r="C8" s="8" t="s">
        <v>41</v>
      </c>
      <c r="D8" s="8" t="s">
        <v>42</v>
      </c>
      <c r="E8" s="8">
        <v>160</v>
      </c>
      <c r="F8" s="16"/>
      <c r="G8" s="17">
        <f t="shared" si="0"/>
        <v>0</v>
      </c>
      <c r="H8" s="18"/>
      <c r="I8" s="19">
        <f t="shared" si="1"/>
        <v>0</v>
      </c>
      <c r="J8" s="19">
        <f t="shared" si="2"/>
        <v>0</v>
      </c>
      <c r="K8" s="102"/>
      <c r="L8" s="14"/>
    </row>
    <row r="9" spans="1:12" ht="43.5" customHeight="1">
      <c r="A9" s="142"/>
      <c r="B9" s="143"/>
      <c r="C9" s="8" t="s">
        <v>43</v>
      </c>
      <c r="D9" s="8" t="s">
        <v>44</v>
      </c>
      <c r="E9" s="8">
        <v>200</v>
      </c>
      <c r="F9" s="23"/>
      <c r="G9" s="17">
        <f t="shared" si="0"/>
        <v>0</v>
      </c>
      <c r="H9" s="18"/>
      <c r="I9" s="19">
        <f t="shared" si="1"/>
        <v>0</v>
      </c>
      <c r="J9" s="19">
        <f t="shared" si="2"/>
        <v>0</v>
      </c>
      <c r="K9" s="102"/>
      <c r="L9" s="14"/>
    </row>
    <row r="10" spans="1:12" ht="91.5" customHeight="1">
      <c r="A10" s="8">
        <v>3</v>
      </c>
      <c r="B10" s="34" t="s">
        <v>45</v>
      </c>
      <c r="C10" s="5" t="s">
        <v>43</v>
      </c>
      <c r="D10" s="5" t="s">
        <v>38</v>
      </c>
      <c r="E10" s="5">
        <v>200</v>
      </c>
      <c r="F10" s="5"/>
      <c r="G10" s="17">
        <f t="shared" si="0"/>
        <v>0</v>
      </c>
      <c r="H10" s="18"/>
      <c r="I10" s="19">
        <f t="shared" si="1"/>
        <v>0</v>
      </c>
      <c r="J10" s="19">
        <f t="shared" si="2"/>
        <v>0</v>
      </c>
      <c r="K10" s="102"/>
      <c r="L10" s="14"/>
    </row>
    <row r="11" spans="1:12" ht="90.75" customHeight="1">
      <c r="A11" s="35">
        <v>4</v>
      </c>
      <c r="B11" s="36" t="s">
        <v>46</v>
      </c>
      <c r="C11" s="37" t="s">
        <v>14</v>
      </c>
      <c r="D11" s="8" t="s">
        <v>47</v>
      </c>
      <c r="E11" s="5">
        <v>100</v>
      </c>
      <c r="F11" s="5"/>
      <c r="G11" s="17">
        <f t="shared" si="0"/>
        <v>0</v>
      </c>
      <c r="H11" s="18"/>
      <c r="I11" s="19">
        <f t="shared" si="1"/>
        <v>0</v>
      </c>
      <c r="J11" s="19">
        <f t="shared" si="2"/>
        <v>0</v>
      </c>
      <c r="K11" s="113"/>
      <c r="L11" s="14"/>
    </row>
    <row r="12" spans="1:12" ht="54.75" customHeight="1">
      <c r="A12" s="103">
        <v>5</v>
      </c>
      <c r="B12" s="115" t="s">
        <v>48</v>
      </c>
      <c r="C12" s="116" t="s">
        <v>49</v>
      </c>
      <c r="D12" s="91" t="s">
        <v>50</v>
      </c>
      <c r="E12" s="117">
        <v>10</v>
      </c>
      <c r="F12" s="117"/>
      <c r="G12" s="93">
        <f t="shared" si="0"/>
        <v>0</v>
      </c>
      <c r="H12" s="94"/>
      <c r="I12" s="95">
        <f t="shared" si="1"/>
        <v>0</v>
      </c>
      <c r="J12" s="95">
        <f t="shared" si="2"/>
        <v>0</v>
      </c>
      <c r="K12" s="114"/>
      <c r="L12" s="14"/>
    </row>
    <row r="13" spans="1:12" ht="78" customHeight="1">
      <c r="A13" s="103">
        <v>6</v>
      </c>
      <c r="B13" s="118" t="s">
        <v>51</v>
      </c>
      <c r="C13" s="116" t="s">
        <v>14</v>
      </c>
      <c r="D13" s="91" t="s">
        <v>52</v>
      </c>
      <c r="E13" s="117">
        <v>300</v>
      </c>
      <c r="F13" s="117"/>
      <c r="G13" s="93">
        <f t="shared" si="0"/>
        <v>0</v>
      </c>
      <c r="H13" s="94"/>
      <c r="I13" s="95">
        <f t="shared" si="1"/>
        <v>0</v>
      </c>
      <c r="J13" s="95">
        <f t="shared" si="2"/>
        <v>0</v>
      </c>
      <c r="K13" s="114"/>
      <c r="L13" s="14"/>
    </row>
    <row r="14" spans="1:12" ht="51.75" customHeight="1">
      <c r="A14" s="35">
        <v>7</v>
      </c>
      <c r="B14" s="36" t="s">
        <v>53</v>
      </c>
      <c r="C14" s="37" t="s">
        <v>14</v>
      </c>
      <c r="D14" s="8" t="s">
        <v>54</v>
      </c>
      <c r="E14" s="5">
        <v>40</v>
      </c>
      <c r="F14" s="5"/>
      <c r="G14" s="17">
        <f t="shared" si="0"/>
        <v>0</v>
      </c>
      <c r="H14" s="18"/>
      <c r="I14" s="19">
        <f t="shared" si="1"/>
        <v>0</v>
      </c>
      <c r="J14" s="19">
        <f t="shared" si="2"/>
        <v>0</v>
      </c>
      <c r="K14" s="113"/>
      <c r="L14" s="14"/>
    </row>
    <row r="15" spans="1:12" ht="20.25" customHeight="1">
      <c r="A15" s="5"/>
      <c r="B15" s="38"/>
      <c r="C15" s="5"/>
      <c r="D15" s="5"/>
      <c r="E15" s="5"/>
      <c r="F15" s="13" t="s">
        <v>55</v>
      </c>
      <c r="G15" s="39">
        <f>SUM(G6:G14)</f>
        <v>0</v>
      </c>
      <c r="H15" s="5"/>
      <c r="I15" s="5"/>
      <c r="J15" s="39">
        <f>SUM(J6:J14)</f>
        <v>0</v>
      </c>
      <c r="K15" s="110"/>
      <c r="L15" s="14"/>
    </row>
    <row r="16" spans="1:14" ht="12.75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</sheetData>
  <sheetProtection selectLockedCells="1" selectUnlockedCells="1"/>
  <mergeCells count="5">
    <mergeCell ref="A3:K3"/>
    <mergeCell ref="A6:A7"/>
    <mergeCell ref="B6:B7"/>
    <mergeCell ref="A8:A9"/>
    <mergeCell ref="B8:B9"/>
  </mergeCells>
  <printOptions/>
  <pageMargins left="0.55" right="0.7479166666666667" top="0.9840277777777777" bottom="0.9840277777777777" header="0.5118055555555555" footer="0.5118055555555555"/>
  <pageSetup horizontalDpi="300" verticalDpi="300" orientation="landscape" paperSize="9" scale="75" r:id="rId1"/>
  <rowBreaks count="1" manualBreakCount="1">
    <brk id="653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55" workbookViewId="0" topLeftCell="A13">
      <selection activeCell="H8" sqref="H8"/>
    </sheetView>
  </sheetViews>
  <sheetFormatPr defaultColWidth="9.140625" defaultRowHeight="12.75"/>
  <cols>
    <col min="1" max="1" width="4.140625" style="3" customWidth="1"/>
    <col min="2" max="2" width="63.140625" style="40" customWidth="1"/>
    <col min="3" max="3" width="17.7109375" style="3" customWidth="1"/>
    <col min="4" max="4" width="10.57421875" style="3" customWidth="1"/>
    <col min="5" max="5" width="5.8515625" style="3" customWidth="1"/>
    <col min="6" max="6" width="7.28125" style="3" customWidth="1"/>
    <col min="7" max="7" width="9.8515625" style="3" customWidth="1"/>
    <col min="8" max="8" width="6.28125" style="3" customWidth="1"/>
    <col min="9" max="9" width="9.421875" style="3" customWidth="1"/>
    <col min="10" max="10" width="12.57421875" style="3" customWidth="1"/>
    <col min="11" max="11" width="13.57421875" style="3" customWidth="1"/>
    <col min="12" max="12" width="12.140625" style="3" customWidth="1"/>
    <col min="13" max="13" width="10.140625" style="3" customWidth="1"/>
    <col min="14" max="14" width="12.140625" style="3" customWidth="1"/>
    <col min="15" max="16384" width="9.140625" style="3" customWidth="1"/>
  </cols>
  <sheetData>
    <row r="1" ht="12.75">
      <c r="B1" s="4" t="s">
        <v>0</v>
      </c>
    </row>
    <row r="2" spans="1:12" ht="12.75">
      <c r="A2" s="32"/>
      <c r="B2" s="146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1" ht="76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57</v>
      </c>
      <c r="G3" s="9" t="s">
        <v>8</v>
      </c>
      <c r="H3" s="9" t="s">
        <v>9</v>
      </c>
      <c r="I3" s="9" t="s">
        <v>58</v>
      </c>
      <c r="J3" s="9" t="s">
        <v>35</v>
      </c>
      <c r="K3" s="96" t="s">
        <v>12</v>
      </c>
    </row>
    <row r="4" spans="1:11" ht="12.75">
      <c r="A4" s="41"/>
      <c r="B4" s="41"/>
      <c r="C4" s="41"/>
      <c r="D4" s="41"/>
      <c r="E4" s="41" t="s">
        <v>13</v>
      </c>
      <c r="F4" s="41" t="s">
        <v>14</v>
      </c>
      <c r="G4" s="41" t="s">
        <v>15</v>
      </c>
      <c r="H4" s="41" t="s">
        <v>16</v>
      </c>
      <c r="I4" s="33" t="s">
        <v>17</v>
      </c>
      <c r="J4" s="33" t="s">
        <v>18</v>
      </c>
      <c r="K4" s="97"/>
    </row>
    <row r="5" spans="1:11" ht="105.75" customHeight="1">
      <c r="A5" s="8">
        <v>1</v>
      </c>
      <c r="B5" s="42" t="s">
        <v>59</v>
      </c>
      <c r="C5" s="8" t="s">
        <v>60</v>
      </c>
      <c r="D5" s="8" t="s">
        <v>61</v>
      </c>
      <c r="E5" s="8">
        <v>120</v>
      </c>
      <c r="F5" s="16"/>
      <c r="G5" s="17">
        <f aca="true" t="shared" si="0" ref="G5:G10">E5*F5</f>
        <v>0</v>
      </c>
      <c r="H5" s="18"/>
      <c r="I5" s="43">
        <f aca="true" t="shared" si="1" ref="I5:I10">G5*H5</f>
        <v>0</v>
      </c>
      <c r="J5" s="20">
        <f aca="true" t="shared" si="2" ref="J5:J10">G5+I5</f>
        <v>0</v>
      </c>
      <c r="K5" s="98"/>
    </row>
    <row r="6" spans="1:11" ht="198.75" customHeight="1">
      <c r="A6" s="91">
        <v>2</v>
      </c>
      <c r="B6" s="104" t="s">
        <v>62</v>
      </c>
      <c r="C6" s="91" t="s">
        <v>63</v>
      </c>
      <c r="D6" s="91" t="s">
        <v>64</v>
      </c>
      <c r="E6" s="91">
        <v>1200</v>
      </c>
      <c r="F6" s="92"/>
      <c r="G6" s="93">
        <f t="shared" si="0"/>
        <v>0</v>
      </c>
      <c r="H6" s="94"/>
      <c r="I6" s="105">
        <f t="shared" si="1"/>
        <v>0</v>
      </c>
      <c r="J6" s="95">
        <f t="shared" si="2"/>
        <v>0</v>
      </c>
      <c r="K6" s="106"/>
    </row>
    <row r="7" spans="1:11" ht="117.75" customHeight="1">
      <c r="A7" s="91">
        <v>3</v>
      </c>
      <c r="B7" s="107" t="s">
        <v>65</v>
      </c>
      <c r="C7" s="108" t="s">
        <v>23</v>
      </c>
      <c r="D7" s="91" t="s">
        <v>66</v>
      </c>
      <c r="E7" s="91">
        <v>80</v>
      </c>
      <c r="F7" s="92"/>
      <c r="G7" s="93">
        <f t="shared" si="0"/>
        <v>0</v>
      </c>
      <c r="H7" s="94"/>
      <c r="I7" s="105">
        <f t="shared" si="1"/>
        <v>0</v>
      </c>
      <c r="J7" s="95">
        <f t="shared" si="2"/>
        <v>0</v>
      </c>
      <c r="K7" s="106"/>
    </row>
    <row r="8" spans="1:11" ht="132.75" customHeight="1">
      <c r="A8" s="91">
        <v>4</v>
      </c>
      <c r="B8" s="84" t="s">
        <v>67</v>
      </c>
      <c r="C8" s="108" t="s">
        <v>23</v>
      </c>
      <c r="D8" s="91" t="s">
        <v>68</v>
      </c>
      <c r="E8" s="85">
        <v>10</v>
      </c>
      <c r="F8" s="92"/>
      <c r="G8" s="93">
        <f t="shared" si="0"/>
        <v>0</v>
      </c>
      <c r="H8" s="94"/>
      <c r="I8" s="105">
        <f t="shared" si="1"/>
        <v>0</v>
      </c>
      <c r="J8" s="86">
        <f t="shared" si="2"/>
        <v>0</v>
      </c>
      <c r="K8" s="87"/>
    </row>
    <row r="9" spans="1:11" ht="84.75" customHeight="1">
      <c r="A9" s="91">
        <v>5</v>
      </c>
      <c r="B9" s="119" t="s">
        <v>69</v>
      </c>
      <c r="C9" s="108" t="s">
        <v>49</v>
      </c>
      <c r="D9" s="91" t="s">
        <v>64</v>
      </c>
      <c r="E9" s="85">
        <v>3</v>
      </c>
      <c r="F9" s="92"/>
      <c r="G9" s="93">
        <f t="shared" si="0"/>
        <v>0</v>
      </c>
      <c r="H9" s="94"/>
      <c r="I9" s="105">
        <f t="shared" si="1"/>
        <v>0</v>
      </c>
      <c r="J9" s="86">
        <f t="shared" si="2"/>
        <v>0</v>
      </c>
      <c r="K9" s="120"/>
    </row>
    <row r="10" spans="1:11" ht="93.75" customHeight="1">
      <c r="A10" s="8">
        <v>6</v>
      </c>
      <c r="B10" s="47" t="s">
        <v>70</v>
      </c>
      <c r="C10" s="44"/>
      <c r="D10" s="8" t="s">
        <v>64</v>
      </c>
      <c r="E10" s="45">
        <v>3</v>
      </c>
      <c r="F10" s="16"/>
      <c r="G10" s="17">
        <f t="shared" si="0"/>
        <v>0</v>
      </c>
      <c r="H10" s="18"/>
      <c r="I10" s="43">
        <f t="shared" si="1"/>
        <v>0</v>
      </c>
      <c r="J10" s="46">
        <f t="shared" si="2"/>
        <v>0</v>
      </c>
      <c r="K10" s="99"/>
    </row>
    <row r="11" spans="1:11" ht="122.25" customHeight="1" hidden="1">
      <c r="A11" s="48"/>
      <c r="B11" s="48"/>
      <c r="C11" s="48"/>
      <c r="D11" s="48"/>
      <c r="E11" s="48"/>
      <c r="F11" s="48"/>
      <c r="G11" s="48"/>
      <c r="H11" s="48"/>
      <c r="I11"/>
      <c r="J11" s="49"/>
      <c r="K11" s="100"/>
    </row>
    <row r="12" spans="1:11" ht="78" customHeight="1">
      <c r="A12" s="8">
        <v>7</v>
      </c>
      <c r="B12" s="47" t="s">
        <v>71</v>
      </c>
      <c r="C12" s="8" t="s">
        <v>72</v>
      </c>
      <c r="D12" s="8" t="s">
        <v>73</v>
      </c>
      <c r="E12" s="8">
        <v>10</v>
      </c>
      <c r="F12" s="16"/>
      <c r="G12" s="17">
        <f>E12*F12</f>
        <v>0</v>
      </c>
      <c r="H12" s="18"/>
      <c r="I12" s="43">
        <f>G12*H12</f>
        <v>0</v>
      </c>
      <c r="J12" s="46">
        <f>G12+I12</f>
        <v>0</v>
      </c>
      <c r="K12" s="101"/>
    </row>
    <row r="13" spans="1:11" ht="24.75" customHeight="1">
      <c r="A13" s="142">
        <v>8</v>
      </c>
      <c r="B13" s="143" t="s">
        <v>74</v>
      </c>
      <c r="C13" s="142" t="s">
        <v>75</v>
      </c>
      <c r="D13" s="142" t="s">
        <v>76</v>
      </c>
      <c r="E13" s="142">
        <v>240</v>
      </c>
      <c r="F13" s="147"/>
      <c r="G13" s="148">
        <f>E13*F13</f>
        <v>0</v>
      </c>
      <c r="H13" s="149"/>
      <c r="I13" s="150">
        <f>G13*H13</f>
        <v>0</v>
      </c>
      <c r="J13" s="144">
        <f>G13+I13</f>
        <v>0</v>
      </c>
      <c r="K13" s="145"/>
    </row>
    <row r="14" spans="1:11" ht="98.25" customHeight="1">
      <c r="A14" s="142"/>
      <c r="B14" s="143"/>
      <c r="C14" s="142"/>
      <c r="D14" s="142"/>
      <c r="E14" s="142"/>
      <c r="F14" s="142"/>
      <c r="G14" s="148"/>
      <c r="H14" s="149"/>
      <c r="I14" s="150"/>
      <c r="J14" s="144"/>
      <c r="K14" s="145"/>
    </row>
    <row r="15" spans="1:11" ht="142.5" customHeight="1">
      <c r="A15" s="5">
        <v>9</v>
      </c>
      <c r="B15" s="21" t="s">
        <v>74</v>
      </c>
      <c r="C15" s="5" t="s">
        <v>75</v>
      </c>
      <c r="D15" s="8" t="s">
        <v>77</v>
      </c>
      <c r="E15" s="5">
        <v>1500</v>
      </c>
      <c r="F15" s="5"/>
      <c r="G15" s="17">
        <f>E15*F15</f>
        <v>0</v>
      </c>
      <c r="H15" s="52"/>
      <c r="I15" s="43">
        <f>G15*H15</f>
        <v>0</v>
      </c>
      <c r="J15" s="46">
        <f>G15+I15</f>
        <v>0</v>
      </c>
      <c r="K15" s="102"/>
    </row>
    <row r="16" spans="1:11" ht="15.75" customHeight="1">
      <c r="A16" s="5"/>
      <c r="B16" s="6"/>
      <c r="C16" s="5"/>
      <c r="D16" s="13" t="s">
        <v>55</v>
      </c>
      <c r="E16" s="5"/>
      <c r="F16" s="5"/>
      <c r="G16" s="39">
        <f>SUM(G5:G15)</f>
        <v>0</v>
      </c>
      <c r="H16" s="5"/>
      <c r="I16" s="53"/>
      <c r="J16" s="39">
        <f>SUM(J5:J15)</f>
        <v>0</v>
      </c>
      <c r="K16" s="109"/>
    </row>
  </sheetData>
  <sheetProtection selectLockedCells="1" selectUnlockedCells="1"/>
  <mergeCells count="12">
    <mergeCell ref="H13:H14"/>
    <mergeCell ref="I13:I14"/>
    <mergeCell ref="J13:J14"/>
    <mergeCell ref="K13:K14"/>
    <mergeCell ref="B2:L2"/>
    <mergeCell ref="A13:A14"/>
    <mergeCell ref="B13:B14"/>
    <mergeCell ref="C13:C14"/>
    <mergeCell ref="D13:D14"/>
    <mergeCell ref="E13:E14"/>
    <mergeCell ref="F13:F14"/>
    <mergeCell ref="G13:G14"/>
  </mergeCells>
  <printOptions/>
  <pageMargins left="0.2" right="0.19" top="0.18" bottom="0.07847222222222222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7">
      <selection activeCell="C12" sqref="C12"/>
    </sheetView>
  </sheetViews>
  <sheetFormatPr defaultColWidth="9.140625" defaultRowHeight="12.75"/>
  <cols>
    <col min="1" max="1" width="4.140625" style="3" customWidth="1"/>
    <col min="2" max="2" width="63.140625" style="40" customWidth="1"/>
    <col min="3" max="3" width="12.7109375" style="3" customWidth="1"/>
    <col min="4" max="4" width="12.28125" style="3" customWidth="1"/>
    <col min="5" max="5" width="6.7109375" style="3" customWidth="1"/>
    <col min="6" max="6" width="12.7109375" style="3" customWidth="1"/>
    <col min="7" max="7" width="12.140625" style="3" customWidth="1"/>
    <col min="8" max="8" width="5.421875" style="3" customWidth="1"/>
    <col min="9" max="9" width="7.421875" style="3" customWidth="1"/>
    <col min="10" max="10" width="11.28125" style="3" customWidth="1"/>
    <col min="11" max="11" width="13.57421875" style="3" customWidth="1"/>
    <col min="12" max="12" width="11.140625" style="3" customWidth="1"/>
    <col min="13" max="13" width="10.28125" style="3" customWidth="1"/>
    <col min="14" max="14" width="11.140625" style="3" customWidth="1"/>
    <col min="15" max="16384" width="9.140625" style="3" customWidth="1"/>
  </cols>
  <sheetData>
    <row r="1" ht="12.75">
      <c r="B1" s="4" t="s">
        <v>0</v>
      </c>
    </row>
    <row r="3" spans="1:11" ht="12.75">
      <c r="A3" s="146" t="s">
        <v>78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63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58</v>
      </c>
      <c r="J5" s="9" t="s">
        <v>35</v>
      </c>
      <c r="K5" s="96" t="s">
        <v>12</v>
      </c>
    </row>
    <row r="6" spans="1:11" ht="12.75">
      <c r="A6" s="33"/>
      <c r="B6" s="33"/>
      <c r="C6" s="33"/>
      <c r="D6" s="33"/>
      <c r="E6" s="33" t="s">
        <v>13</v>
      </c>
      <c r="F6" s="33" t="s">
        <v>14</v>
      </c>
      <c r="G6" s="33" t="s">
        <v>15</v>
      </c>
      <c r="H6" s="33" t="s">
        <v>16</v>
      </c>
      <c r="I6" s="33" t="s">
        <v>17</v>
      </c>
      <c r="J6" s="33" t="s">
        <v>18</v>
      </c>
      <c r="K6" s="97"/>
    </row>
    <row r="7" spans="1:11" ht="63" customHeight="1">
      <c r="A7" s="91">
        <v>1</v>
      </c>
      <c r="B7" s="129" t="s">
        <v>79</v>
      </c>
      <c r="C7" s="121" t="s">
        <v>80</v>
      </c>
      <c r="D7" s="122" t="s">
        <v>81</v>
      </c>
      <c r="E7" s="91">
        <v>10</v>
      </c>
      <c r="F7" s="92"/>
      <c r="G7" s="93">
        <f aca="true" t="shared" si="0" ref="G7:G12">E7*F7</f>
        <v>0</v>
      </c>
      <c r="H7" s="94"/>
      <c r="I7" s="92">
        <f aca="true" t="shared" si="1" ref="I7:I12">G7*H7</f>
        <v>0</v>
      </c>
      <c r="J7" s="123">
        <f aca="true" t="shared" si="2" ref="J7:J12">G7+I7</f>
        <v>0</v>
      </c>
      <c r="K7" s="124"/>
    </row>
    <row r="8" spans="1:11" ht="40.5" customHeight="1">
      <c r="A8" s="91">
        <v>2</v>
      </c>
      <c r="B8" s="130" t="s">
        <v>82</v>
      </c>
      <c r="C8" s="121"/>
      <c r="D8" s="91" t="s">
        <v>83</v>
      </c>
      <c r="E8" s="91">
        <v>3</v>
      </c>
      <c r="F8" s="92"/>
      <c r="G8" s="93">
        <f t="shared" si="0"/>
        <v>0</v>
      </c>
      <c r="H8" s="94"/>
      <c r="I8" s="92">
        <f t="shared" si="1"/>
        <v>0</v>
      </c>
      <c r="J8" s="123">
        <f t="shared" si="2"/>
        <v>0</v>
      </c>
      <c r="K8" s="124"/>
    </row>
    <row r="9" spans="1:11" ht="87.75" customHeight="1">
      <c r="A9" s="91">
        <v>3</v>
      </c>
      <c r="B9" s="130" t="s">
        <v>84</v>
      </c>
      <c r="C9" s="121"/>
      <c r="D9" s="122" t="s">
        <v>81</v>
      </c>
      <c r="E9" s="91">
        <v>5</v>
      </c>
      <c r="F9" s="92"/>
      <c r="G9" s="93">
        <f t="shared" si="0"/>
        <v>0</v>
      </c>
      <c r="H9" s="94"/>
      <c r="I9" s="92">
        <f t="shared" si="1"/>
        <v>0</v>
      </c>
      <c r="J9" s="123">
        <f t="shared" si="2"/>
        <v>0</v>
      </c>
      <c r="K9" s="124"/>
    </row>
    <row r="10" spans="1:11" ht="111.75" customHeight="1">
      <c r="A10" s="8">
        <v>4</v>
      </c>
      <c r="B10" s="131" t="s">
        <v>85</v>
      </c>
      <c r="C10" s="8" t="s">
        <v>86</v>
      </c>
      <c r="D10" s="8" t="s">
        <v>87</v>
      </c>
      <c r="E10" s="8">
        <v>30</v>
      </c>
      <c r="F10" s="16"/>
      <c r="G10" s="17">
        <f t="shared" si="0"/>
        <v>0</v>
      </c>
      <c r="H10" s="18"/>
      <c r="I10" s="16">
        <f t="shared" si="1"/>
        <v>0</v>
      </c>
      <c r="J10" s="55">
        <f t="shared" si="2"/>
        <v>0</v>
      </c>
      <c r="K10" s="102"/>
    </row>
    <row r="11" spans="1:11" ht="103.5" customHeight="1">
      <c r="A11" s="134">
        <v>5</v>
      </c>
      <c r="B11" s="132" t="s">
        <v>88</v>
      </c>
      <c r="C11" s="121" t="s">
        <v>80</v>
      </c>
      <c r="D11" s="91" t="s">
        <v>89</v>
      </c>
      <c r="E11" s="91">
        <v>200</v>
      </c>
      <c r="F11" s="92"/>
      <c r="G11" s="93">
        <f t="shared" si="0"/>
        <v>0</v>
      </c>
      <c r="H11" s="94"/>
      <c r="I11" s="92">
        <f t="shared" si="1"/>
        <v>0</v>
      </c>
      <c r="J11" s="95">
        <f t="shared" si="2"/>
        <v>0</v>
      </c>
      <c r="K11" s="125"/>
    </row>
    <row r="12" spans="1:11" ht="128.25" customHeight="1">
      <c r="A12" s="133">
        <v>6</v>
      </c>
      <c r="B12" s="135" t="s">
        <v>90</v>
      </c>
      <c r="C12" s="136" t="s">
        <v>91</v>
      </c>
      <c r="D12" s="8" t="s">
        <v>92</v>
      </c>
      <c r="E12" s="8">
        <v>50</v>
      </c>
      <c r="F12" s="56"/>
      <c r="G12" s="57">
        <f t="shared" si="0"/>
        <v>0</v>
      </c>
      <c r="H12" s="58"/>
      <c r="I12" s="56">
        <f t="shared" si="1"/>
        <v>0</v>
      </c>
      <c r="J12" s="59">
        <f t="shared" si="2"/>
        <v>0</v>
      </c>
      <c r="K12" s="98"/>
    </row>
    <row r="13" spans="1:11" ht="20.25" customHeight="1">
      <c r="A13" s="60"/>
      <c r="B13" s="60"/>
      <c r="C13" s="60"/>
      <c r="D13" s="60"/>
      <c r="E13" s="60"/>
      <c r="F13" s="61" t="s">
        <v>55</v>
      </c>
      <c r="G13" s="62">
        <f>SUM(G7:G12)</f>
        <v>0</v>
      </c>
      <c r="H13" s="152"/>
      <c r="I13" s="152"/>
      <c r="J13" s="39">
        <f>SUM(J7:J12)</f>
        <v>0</v>
      </c>
      <c r="K13" s="110"/>
    </row>
    <row r="19" ht="20.25" customHeight="1"/>
  </sheetData>
  <sheetProtection selectLockedCells="1" selectUnlockedCells="1"/>
  <mergeCells count="3">
    <mergeCell ref="A3:K3"/>
    <mergeCell ref="A4:K4"/>
    <mergeCell ref="H13:I13"/>
  </mergeCells>
  <printOptions/>
  <pageMargins left="0.43" right="0.42" top="0.9840277777777777" bottom="0.9840277777777777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2">
      <selection activeCell="C14" sqref="C14"/>
    </sheetView>
  </sheetViews>
  <sheetFormatPr defaultColWidth="9.140625" defaultRowHeight="12.75"/>
  <cols>
    <col min="1" max="1" width="4.00390625" style="3" customWidth="1"/>
    <col min="2" max="2" width="63.140625" style="40" customWidth="1"/>
    <col min="3" max="3" width="15.57421875" style="3" customWidth="1"/>
    <col min="4" max="4" width="12.421875" style="3" customWidth="1"/>
    <col min="5" max="5" width="6.7109375" style="3" customWidth="1"/>
    <col min="6" max="6" width="12.00390625" style="3" customWidth="1"/>
    <col min="7" max="7" width="11.57421875" style="3" customWidth="1"/>
    <col min="8" max="8" width="6.57421875" style="3" customWidth="1"/>
    <col min="9" max="9" width="6.7109375" style="3" customWidth="1"/>
    <col min="10" max="10" width="12.57421875" style="3" customWidth="1"/>
    <col min="11" max="11" width="13.57421875" style="3" customWidth="1"/>
    <col min="12" max="12" width="11.28125" style="3" customWidth="1"/>
    <col min="13" max="13" width="9.28125" style="3" customWidth="1"/>
    <col min="14" max="14" width="10.140625" style="3" customWidth="1"/>
    <col min="15" max="16384" width="9.140625" style="3" customWidth="1"/>
  </cols>
  <sheetData>
    <row r="1" ht="12.75">
      <c r="B1" s="4" t="s">
        <v>0</v>
      </c>
    </row>
    <row r="2" ht="12.75">
      <c r="B2" s="4"/>
    </row>
    <row r="3" spans="1:11" ht="12.75">
      <c r="A3" s="146" t="s">
        <v>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63.75">
      <c r="A5" s="63" t="s">
        <v>2</v>
      </c>
      <c r="B5" s="63" t="s">
        <v>3</v>
      </c>
      <c r="C5" s="63" t="s">
        <v>4</v>
      </c>
      <c r="D5" s="63" t="s">
        <v>5</v>
      </c>
      <c r="E5" s="63" t="s">
        <v>6</v>
      </c>
      <c r="F5" s="63" t="s">
        <v>7</v>
      </c>
      <c r="G5" s="63" t="s">
        <v>94</v>
      </c>
      <c r="H5" s="63" t="s">
        <v>9</v>
      </c>
      <c r="I5" s="63" t="s">
        <v>58</v>
      </c>
      <c r="J5" s="63" t="s">
        <v>35</v>
      </c>
      <c r="K5" s="63" t="s">
        <v>12</v>
      </c>
    </row>
    <row r="6" spans="1:11" ht="12.75">
      <c r="A6" s="33"/>
      <c r="B6" s="33"/>
      <c r="C6" s="33"/>
      <c r="D6" s="33"/>
      <c r="E6" s="33" t="s">
        <v>13</v>
      </c>
      <c r="F6" s="33" t="s">
        <v>14</v>
      </c>
      <c r="G6" s="33" t="s">
        <v>15</v>
      </c>
      <c r="H6" s="33" t="s">
        <v>16</v>
      </c>
      <c r="I6" s="33" t="s">
        <v>17</v>
      </c>
      <c r="J6" s="33" t="s">
        <v>18</v>
      </c>
      <c r="K6" s="33"/>
    </row>
    <row r="7" spans="1:11" ht="85.5" customHeight="1">
      <c r="A7" s="8">
        <v>1</v>
      </c>
      <c r="B7" s="36" t="s">
        <v>95</v>
      </c>
      <c r="C7" s="8"/>
      <c r="D7" s="8" t="s">
        <v>96</v>
      </c>
      <c r="E7" s="8">
        <v>30</v>
      </c>
      <c r="F7" s="16"/>
      <c r="G7" s="17">
        <f aca="true" t="shared" si="0" ref="G7:G19">E7*F7</f>
        <v>0</v>
      </c>
      <c r="H7" s="18"/>
      <c r="I7" s="16">
        <f aca="true" t="shared" si="1" ref="I7:I19">G7*H7</f>
        <v>0</v>
      </c>
      <c r="J7" s="64">
        <f aca="true" t="shared" si="2" ref="J7:J19">G7+I7</f>
        <v>0</v>
      </c>
      <c r="K7" s="65"/>
    </row>
    <row r="8" spans="1:11" ht="117.75" customHeight="1">
      <c r="A8" s="8">
        <v>2</v>
      </c>
      <c r="B8" s="66" t="s">
        <v>97</v>
      </c>
      <c r="C8" s="8" t="s">
        <v>98</v>
      </c>
      <c r="D8" s="8" t="s">
        <v>96</v>
      </c>
      <c r="E8" s="8">
        <v>30</v>
      </c>
      <c r="F8" s="16"/>
      <c r="G8" s="17">
        <f t="shared" si="0"/>
        <v>0</v>
      </c>
      <c r="H8" s="18"/>
      <c r="I8" s="16">
        <f t="shared" si="1"/>
        <v>0</v>
      </c>
      <c r="J8" s="64">
        <f t="shared" si="2"/>
        <v>0</v>
      </c>
      <c r="K8" s="65"/>
    </row>
    <row r="9" spans="1:11" ht="99.75" customHeight="1">
      <c r="A9" s="8">
        <v>3</v>
      </c>
      <c r="B9" s="36" t="s">
        <v>99</v>
      </c>
      <c r="C9" s="8"/>
      <c r="D9" s="8" t="s">
        <v>100</v>
      </c>
      <c r="E9" s="8">
        <v>24</v>
      </c>
      <c r="F9" s="16"/>
      <c r="G9" s="17">
        <f t="shared" si="0"/>
        <v>0</v>
      </c>
      <c r="H9" s="18"/>
      <c r="I9" s="16">
        <f t="shared" si="1"/>
        <v>0</v>
      </c>
      <c r="J9" s="64">
        <f t="shared" si="2"/>
        <v>0</v>
      </c>
      <c r="K9" s="50"/>
    </row>
    <row r="10" spans="1:11" ht="208.5" customHeight="1">
      <c r="A10" s="8">
        <v>4</v>
      </c>
      <c r="B10" s="67" t="s">
        <v>101</v>
      </c>
      <c r="C10" s="8" t="s">
        <v>98</v>
      </c>
      <c r="D10" s="8" t="s">
        <v>100</v>
      </c>
      <c r="E10" s="8">
        <v>20</v>
      </c>
      <c r="F10" s="16"/>
      <c r="G10" s="17">
        <f t="shared" si="0"/>
        <v>0</v>
      </c>
      <c r="H10" s="18"/>
      <c r="I10" s="16">
        <f t="shared" si="1"/>
        <v>0</v>
      </c>
      <c r="J10" s="64">
        <f t="shared" si="2"/>
        <v>0</v>
      </c>
      <c r="K10" s="50"/>
    </row>
    <row r="11" spans="1:11" ht="112.5" customHeight="1">
      <c r="A11" s="8">
        <v>5</v>
      </c>
      <c r="B11" s="67" t="s">
        <v>102</v>
      </c>
      <c r="C11" s="8"/>
      <c r="D11" s="8" t="s">
        <v>100</v>
      </c>
      <c r="E11" s="8">
        <v>50</v>
      </c>
      <c r="F11" s="16"/>
      <c r="G11" s="17">
        <f t="shared" si="0"/>
        <v>0</v>
      </c>
      <c r="H11" s="18"/>
      <c r="I11" s="16">
        <f t="shared" si="1"/>
        <v>0</v>
      </c>
      <c r="J11" s="64">
        <f t="shared" si="2"/>
        <v>0</v>
      </c>
      <c r="K11" s="50"/>
    </row>
    <row r="12" spans="1:11" ht="124.5" customHeight="1">
      <c r="A12" s="8">
        <v>6</v>
      </c>
      <c r="B12" s="67" t="s">
        <v>103</v>
      </c>
      <c r="C12" s="8" t="s">
        <v>98</v>
      </c>
      <c r="D12" s="8" t="s">
        <v>100</v>
      </c>
      <c r="E12" s="8">
        <v>15</v>
      </c>
      <c r="F12" s="16"/>
      <c r="G12" s="17">
        <f t="shared" si="0"/>
        <v>0</v>
      </c>
      <c r="H12" s="18"/>
      <c r="I12" s="16">
        <f t="shared" si="1"/>
        <v>0</v>
      </c>
      <c r="J12" s="64">
        <f t="shared" si="2"/>
        <v>0</v>
      </c>
      <c r="K12" s="50"/>
    </row>
    <row r="13" spans="1:11" ht="63" customHeight="1">
      <c r="A13" s="91">
        <v>7</v>
      </c>
      <c r="B13" s="126" t="s">
        <v>104</v>
      </c>
      <c r="C13" s="91" t="s">
        <v>98</v>
      </c>
      <c r="D13" s="91" t="s">
        <v>100</v>
      </c>
      <c r="E13" s="91">
        <v>15</v>
      </c>
      <c r="F13" s="92"/>
      <c r="G13" s="93">
        <f t="shared" si="0"/>
        <v>0</v>
      </c>
      <c r="H13" s="94"/>
      <c r="I13" s="92">
        <f t="shared" si="1"/>
        <v>0</v>
      </c>
      <c r="J13" s="92">
        <f t="shared" si="2"/>
        <v>0</v>
      </c>
      <c r="K13" s="127"/>
    </row>
    <row r="14" spans="1:11" ht="63.75" customHeight="1">
      <c r="A14" s="91">
        <v>8</v>
      </c>
      <c r="B14" s="139" t="s">
        <v>105</v>
      </c>
      <c r="C14" s="91"/>
      <c r="D14" s="91" t="s">
        <v>100</v>
      </c>
      <c r="E14" s="91">
        <v>15</v>
      </c>
      <c r="F14" s="92"/>
      <c r="G14" s="93">
        <f t="shared" si="0"/>
        <v>0</v>
      </c>
      <c r="H14" s="94"/>
      <c r="I14" s="92">
        <f t="shared" si="1"/>
        <v>0</v>
      </c>
      <c r="J14" s="92">
        <f t="shared" si="2"/>
        <v>0</v>
      </c>
      <c r="K14" s="128"/>
    </row>
    <row r="15" spans="1:11" ht="77.25" customHeight="1">
      <c r="A15" s="91">
        <v>9</v>
      </c>
      <c r="B15" s="138" t="s">
        <v>106</v>
      </c>
      <c r="C15" s="91"/>
      <c r="D15" s="91" t="s">
        <v>107</v>
      </c>
      <c r="E15" s="91">
        <v>2</v>
      </c>
      <c r="F15" s="92"/>
      <c r="G15" s="93">
        <f t="shared" si="0"/>
        <v>0</v>
      </c>
      <c r="H15" s="94"/>
      <c r="I15" s="92">
        <f t="shared" si="1"/>
        <v>0</v>
      </c>
      <c r="J15" s="92">
        <f t="shared" si="2"/>
        <v>0</v>
      </c>
      <c r="K15" s="128"/>
    </row>
    <row r="16" spans="1:11" ht="42.75" customHeight="1">
      <c r="A16" s="8">
        <v>10</v>
      </c>
      <c r="B16" s="137" t="s">
        <v>108</v>
      </c>
      <c r="C16" s="8"/>
      <c r="D16" s="8" t="s">
        <v>96</v>
      </c>
      <c r="E16" s="8">
        <v>5</v>
      </c>
      <c r="F16" s="16"/>
      <c r="G16" s="17">
        <f t="shared" si="0"/>
        <v>0</v>
      </c>
      <c r="H16" s="18"/>
      <c r="I16" s="16">
        <f t="shared" si="1"/>
        <v>0</v>
      </c>
      <c r="J16" s="64">
        <f t="shared" si="2"/>
        <v>0</v>
      </c>
      <c r="K16" s="51"/>
    </row>
    <row r="17" spans="1:11" ht="73.5" customHeight="1">
      <c r="A17" s="8">
        <v>11</v>
      </c>
      <c r="B17" s="67" t="s">
        <v>109</v>
      </c>
      <c r="C17" s="8"/>
      <c r="D17" s="8" t="s">
        <v>110</v>
      </c>
      <c r="E17" s="8">
        <v>5</v>
      </c>
      <c r="F17" s="16"/>
      <c r="G17" s="17">
        <f t="shared" si="0"/>
        <v>0</v>
      </c>
      <c r="H17" s="18"/>
      <c r="I17" s="16">
        <f t="shared" si="1"/>
        <v>0</v>
      </c>
      <c r="J17" s="64">
        <f t="shared" si="2"/>
        <v>0</v>
      </c>
      <c r="K17" s="50"/>
    </row>
    <row r="18" spans="1:11" ht="33.75" customHeight="1">
      <c r="A18" s="8">
        <v>12</v>
      </c>
      <c r="B18" s="21" t="s">
        <v>111</v>
      </c>
      <c r="C18" s="8"/>
      <c r="D18" s="8" t="s">
        <v>96</v>
      </c>
      <c r="E18" s="8">
        <v>50</v>
      </c>
      <c r="F18" s="16"/>
      <c r="G18" s="17">
        <f t="shared" si="0"/>
        <v>0</v>
      </c>
      <c r="H18" s="18"/>
      <c r="I18" s="16">
        <f t="shared" si="1"/>
        <v>0</v>
      </c>
      <c r="J18" s="64">
        <f t="shared" si="2"/>
        <v>0</v>
      </c>
      <c r="K18" s="51"/>
    </row>
    <row r="19" spans="1:11" ht="34.5" customHeight="1">
      <c r="A19" s="8">
        <v>13</v>
      </c>
      <c r="B19" s="21" t="s">
        <v>112</v>
      </c>
      <c r="C19" s="8"/>
      <c r="D19" s="8" t="s">
        <v>96</v>
      </c>
      <c r="E19" s="8">
        <v>50</v>
      </c>
      <c r="F19" s="16"/>
      <c r="G19" s="17">
        <f t="shared" si="0"/>
        <v>0</v>
      </c>
      <c r="H19" s="18"/>
      <c r="I19" s="16">
        <f t="shared" si="1"/>
        <v>0</v>
      </c>
      <c r="J19" s="64">
        <f t="shared" si="2"/>
        <v>0</v>
      </c>
      <c r="K19" s="51"/>
    </row>
    <row r="20" spans="1:11" ht="33" customHeight="1">
      <c r="A20" s="61"/>
      <c r="B20" s="61"/>
      <c r="C20" s="61"/>
      <c r="D20" s="61"/>
      <c r="E20" s="61"/>
      <c r="F20" s="61" t="s">
        <v>55</v>
      </c>
      <c r="G20" s="62">
        <f>SUM(G7:G19)</f>
        <v>0</v>
      </c>
      <c r="H20" s="61"/>
      <c r="I20" s="68"/>
      <c r="J20" s="39">
        <f>SUM(J7:J19)</f>
        <v>0</v>
      </c>
      <c r="K20" s="5"/>
    </row>
    <row r="21" spans="1:11" ht="12.75" customHeight="1">
      <c r="A21" s="153" t="s">
        <v>113</v>
      </c>
      <c r="B21" s="154"/>
      <c r="C21" s="155"/>
      <c r="D21" s="69"/>
      <c r="E21" s="69"/>
      <c r="F21" s="69"/>
      <c r="G21" s="69"/>
      <c r="H21" s="69"/>
      <c r="I21" s="69"/>
      <c r="J21" s="69"/>
      <c r="K21" s="69"/>
    </row>
    <row r="22" spans="1:11" ht="26.25" customHeight="1">
      <c r="A22" s="156"/>
      <c r="B22" s="157"/>
      <c r="C22" s="158"/>
      <c r="D22" s="69"/>
      <c r="E22" s="69"/>
      <c r="F22" s="69"/>
      <c r="G22" s="69"/>
      <c r="H22" s="69"/>
      <c r="I22" s="69"/>
      <c r="J22" s="69"/>
      <c r="K22" s="69"/>
    </row>
    <row r="23" spans="1:19" ht="13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S23" s="3" t="s">
        <v>114</v>
      </c>
    </row>
    <row r="24" spans="1:11" ht="2.25" customHeight="1" hidden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12.7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2"/>
    </row>
    <row r="27" spans="1:11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2.7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2"/>
    </row>
    <row r="29" spans="1:11" ht="12.7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2"/>
    </row>
    <row r="30" spans="1:11" ht="12.7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1" ht="12.7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2"/>
    </row>
  </sheetData>
  <sheetProtection selectLockedCells="1" selectUnlockedCells="1"/>
  <mergeCells count="3">
    <mergeCell ref="A3:K3"/>
    <mergeCell ref="A4:K4"/>
    <mergeCell ref="A21:C22"/>
  </mergeCells>
  <printOptions horizontalCentered="1"/>
  <pageMargins left="0" right="0.19" top="0.9840277777777777" bottom="0.9840277777777777" header="0.5118055555555555" footer="0.511805555555555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19" sqref="J19"/>
    </sheetView>
  </sheetViews>
  <sheetFormatPr defaultColWidth="9.140625" defaultRowHeight="12.75"/>
  <cols>
    <col min="1" max="1" width="4.140625" style="3" customWidth="1"/>
    <col min="2" max="2" width="56.57421875" style="40" customWidth="1"/>
    <col min="3" max="3" width="17.7109375" style="3" customWidth="1"/>
    <col min="4" max="4" width="11.8515625" style="3" customWidth="1"/>
    <col min="5" max="5" width="6.7109375" style="3" customWidth="1"/>
    <col min="6" max="6" width="12.00390625" style="3" customWidth="1"/>
    <col min="7" max="7" width="11.57421875" style="3" customWidth="1"/>
    <col min="8" max="8" width="6.57421875" style="3" customWidth="1"/>
    <col min="9" max="9" width="10.140625" style="3" customWidth="1"/>
    <col min="10" max="10" width="12.57421875" style="3" customWidth="1"/>
    <col min="11" max="11" width="13.57421875" style="3" customWidth="1"/>
    <col min="12" max="12" width="11.140625" style="3" customWidth="1"/>
    <col min="13" max="13" width="10.140625" style="3" customWidth="1"/>
    <col min="14" max="14" width="11.140625" style="3" customWidth="1"/>
    <col min="15" max="16384" width="9.140625" style="3" customWidth="1"/>
  </cols>
  <sheetData>
    <row r="1" spans="1:11" ht="12.7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2.75">
      <c r="A2" s="70"/>
      <c r="B2" s="146" t="s">
        <v>0</v>
      </c>
      <c r="C2" s="146"/>
      <c r="D2" s="146"/>
      <c r="E2" s="71"/>
      <c r="F2" s="71"/>
      <c r="G2" s="71"/>
      <c r="H2" s="71"/>
      <c r="I2" s="71"/>
      <c r="J2" s="71"/>
      <c r="K2" s="72"/>
    </row>
    <row r="3" spans="1:11" ht="12.75">
      <c r="A3" s="70"/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2.75" customHeight="1">
      <c r="A4" s="146" t="s">
        <v>115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2.7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63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94</v>
      </c>
      <c r="H6" s="9" t="s">
        <v>9</v>
      </c>
      <c r="I6" s="9" t="s">
        <v>58</v>
      </c>
      <c r="J6" s="9" t="s">
        <v>35</v>
      </c>
      <c r="K6" s="96" t="s">
        <v>12</v>
      </c>
    </row>
    <row r="7" spans="1:11" ht="12.75">
      <c r="A7" s="33"/>
      <c r="B7" s="33"/>
      <c r="C7" s="33"/>
      <c r="D7" s="33"/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33" t="s">
        <v>18</v>
      </c>
      <c r="K7" s="111"/>
    </row>
    <row r="8" spans="1:11" ht="33.75" customHeight="1">
      <c r="A8" s="54">
        <v>1</v>
      </c>
      <c r="B8" s="34" t="s">
        <v>116</v>
      </c>
      <c r="C8" s="54" t="s">
        <v>98</v>
      </c>
      <c r="D8" s="54" t="s">
        <v>96</v>
      </c>
      <c r="E8" s="54">
        <v>120</v>
      </c>
      <c r="F8" s="16"/>
      <c r="G8" s="17">
        <f>E8*F8</f>
        <v>0</v>
      </c>
      <c r="H8" s="18"/>
      <c r="I8" s="19">
        <f>G8*H8</f>
        <v>0</v>
      </c>
      <c r="J8" s="73">
        <f>G8+I8</f>
        <v>0</v>
      </c>
      <c r="K8" s="110"/>
    </row>
    <row r="9" spans="1:11" ht="21" customHeight="1">
      <c r="A9" s="8">
        <v>2</v>
      </c>
      <c r="B9" s="21" t="s">
        <v>117</v>
      </c>
      <c r="C9" s="8" t="s">
        <v>118</v>
      </c>
      <c r="D9" s="8" t="s">
        <v>119</v>
      </c>
      <c r="E9" s="8">
        <v>12</v>
      </c>
      <c r="F9" s="74"/>
      <c r="G9" s="17">
        <f>E9*F9</f>
        <v>0</v>
      </c>
      <c r="H9" s="18"/>
      <c r="I9" s="19">
        <f>G9*H9</f>
        <v>0</v>
      </c>
      <c r="J9" s="19">
        <f>G9+I9</f>
        <v>0</v>
      </c>
      <c r="K9" s="112"/>
    </row>
    <row r="10" spans="1:11" ht="21" customHeight="1">
      <c r="A10" s="75"/>
      <c r="B10" s="76"/>
      <c r="C10" s="75"/>
      <c r="D10" s="75"/>
      <c r="E10" s="75"/>
      <c r="F10" s="26" t="s">
        <v>55</v>
      </c>
      <c r="G10" s="77">
        <f>G8+G9</f>
        <v>0</v>
      </c>
      <c r="H10" s="78"/>
      <c r="I10" s="26"/>
      <c r="J10" s="29">
        <f>SUM(J8:J9)</f>
        <v>0</v>
      </c>
      <c r="K10" s="102"/>
    </row>
    <row r="11" spans="1:11" ht="12.75">
      <c r="A11" s="32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5.75">
      <c r="A12" s="79"/>
      <c r="B12" s="80" t="s">
        <v>120</v>
      </c>
      <c r="C12" s="79"/>
      <c r="D12" s="79"/>
      <c r="E12" s="79"/>
      <c r="F12" s="79"/>
      <c r="G12" s="79"/>
      <c r="H12" s="79"/>
      <c r="I12" s="79"/>
      <c r="J12" s="79"/>
      <c r="K12" s="79"/>
    </row>
    <row r="13" spans="2:5" ht="12.75">
      <c r="B13" s="4" t="s">
        <v>121</v>
      </c>
      <c r="C13" s="81"/>
      <c r="D13" s="81"/>
      <c r="E13" s="81"/>
    </row>
    <row r="14" spans="2:5" ht="12.75">
      <c r="B14" s="4" t="s">
        <v>122</v>
      </c>
      <c r="C14" s="81"/>
      <c r="D14" s="81"/>
      <c r="E14" s="81"/>
    </row>
  </sheetData>
  <sheetProtection selectLockedCells="1" selectUnlockedCells="1"/>
  <mergeCells count="3">
    <mergeCell ref="B2:D2"/>
    <mergeCell ref="A4:K4"/>
    <mergeCell ref="A5:K5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personel</cp:lastModifiedBy>
  <cp:lastPrinted>2016-02-05T13:10:09Z</cp:lastPrinted>
  <dcterms:modified xsi:type="dcterms:W3CDTF">2016-02-10T07:34:48Z</dcterms:modified>
  <cp:category/>
  <cp:version/>
  <cp:contentType/>
  <cp:contentStatus/>
</cp:coreProperties>
</file>