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549" activeTab="2"/>
  </bookViews>
  <sheets>
    <sheet name="Pakiet nr 1" sheetId="1" r:id="rId1"/>
    <sheet name="Pakiet nr 2 " sheetId="2" r:id="rId2"/>
    <sheet name="Pakiet nr 3" sheetId="3" r:id="rId3"/>
  </sheets>
  <externalReferences>
    <externalReference r:id="rId6"/>
    <externalReference r:id="rId7"/>
  </externalReferences>
  <definedNames>
    <definedName name="_">#REF!</definedName>
    <definedName name="_Akcesoria">#REF!</definedName>
    <definedName name="_Białka">#REF!</definedName>
    <definedName name="_ELEKTROLITY">#REF!</definedName>
    <definedName name="_ENZYMY">#REF!</definedName>
    <definedName name="_KALIBRATORY">#REF!</definedName>
    <definedName name="_KONTROLE">#REF!</definedName>
    <definedName name="_Leki">#REF!</definedName>
    <definedName name="_SUBSTRATY">#REF!</definedName>
    <definedName name="APO_kal">#REF!</definedName>
    <definedName name="B10_KC">#REF!</definedName>
    <definedName name="B10_VAT">#REF!</definedName>
    <definedName name="B11_KC">#REF!</definedName>
    <definedName name="B11_VAT">#REF!</definedName>
    <definedName name="Bilitrol">(#REF!,#REF!)</definedName>
    <definedName name="CA">#REF!</definedName>
    <definedName name="Calimat">(#REF!,#REF!,#REF!,#REF!,#REF!)</definedName>
    <definedName name="Cen_brutto">#REF!</definedName>
    <definedName name="Cen_net">#REF!</definedName>
    <definedName name="Cena_brut">#REF!</definedName>
    <definedName name="Cena_brutto">#REF!</definedName>
    <definedName name="Cena_brutto_1">#REF!</definedName>
    <definedName name="Cena_katal">#REF!</definedName>
    <definedName name="Cena_net">#REF!</definedName>
    <definedName name="Cena_net_Vtk2">#REF!</definedName>
    <definedName name="Cena_net_Vtk2c">#REF!</definedName>
    <definedName name="Cena_netto">#REF!</definedName>
    <definedName name="Cena_netto_rabat">#REF!</definedName>
    <definedName name="CK_MB_Kontrol">#REF!</definedName>
    <definedName name="Control_Set_A">#REF!</definedName>
    <definedName name="Control_Set_B">(#REF!,#REF!,#REF!,#REF!)</definedName>
    <definedName name="Control_Set_C">#REF!</definedName>
    <definedName name="Control_Set_D">#REF!</definedName>
    <definedName name="Control_Set_E">#REF!</definedName>
    <definedName name="CRP">#REF!</definedName>
    <definedName name="DoA_A">#REF!</definedName>
    <definedName name="DoA_B">(#REF!,#REF!,#REF!)</definedName>
    <definedName name="DoA_C">#REF!</definedName>
    <definedName name="DoA_Cal_D">#REF!</definedName>
    <definedName name="DoA_E">#REF!</definedName>
    <definedName name="Excel_BuiltIn_Print_Area_1">#REF!</definedName>
    <definedName name="HbA1c">#REF!</definedName>
    <definedName name="HbA1cH">#REF!</definedName>
    <definedName name="HbA1cR">#REF!</definedName>
    <definedName name="HDLDirectKalibrator">#REF!</definedName>
    <definedName name="Ilosc">#REF!</definedName>
    <definedName name="Ilość">#REF!</definedName>
    <definedName name="jjjjjjjjjjjjjjjjjjjjjjjjjjjjjjjjjjjjjjjjj">#REF!,#REF!</definedName>
    <definedName name="KC">#REF!</definedName>
    <definedName name="KC_Vtk2">#REF!</definedName>
    <definedName name="KC_Vtk2c">#REF!</definedName>
    <definedName name="Kod_ref">#REF!</definedName>
    <definedName name="Kone_I">(#REF!,#REF!)</definedName>
    <definedName name="Kone_I_oraz_II">#REF!</definedName>
    <definedName name="Kone_II">#REF!</definedName>
    <definedName name="KontrolNU">#REF!</definedName>
    <definedName name="L.badan_chromogen">#REF!</definedName>
    <definedName name="L.badan_odczynnik">#REF!</definedName>
    <definedName name="L_badan_chromogen">#REF!</definedName>
    <definedName name="L_badan_odczynnik">#REF!</definedName>
    <definedName name="L_testów">#REF!</definedName>
    <definedName name="LDLDirectKalibrator">#REF!</definedName>
    <definedName name="LyotrolN_P">(#REF!,#REF!,#REF!)</definedName>
    <definedName name="Mikro">#REF!</definedName>
    <definedName name="Nortrol_Abtrol">(#REF!,#REF!)</definedName>
    <definedName name="Protiline_CRP_Kal">#REF!</definedName>
    <definedName name="Protiline_Kontrol">(#REF!,#REF!,#REF!)</definedName>
    <definedName name="Qnt">#REF!</definedName>
    <definedName name="R15_KC">#REF!</definedName>
    <definedName name="R15_VAT">#REF!</definedName>
    <definedName name="Rabat">#REF!</definedName>
    <definedName name="Rabat_ogól">#REF!</definedName>
    <definedName name="Rabat_prod">#REF!</definedName>
    <definedName name="Rabat_Vtk2">#REF!</definedName>
    <definedName name="Rabat_Vtk2c">#REF!</definedName>
    <definedName name="REFS">#REF!</definedName>
    <definedName name="RF_Kontrol">#REF!</definedName>
    <definedName name="Specikal">(#REF!,#REF!,#REF!,#REF!)</definedName>
    <definedName name="Specitrol_Nortrol_Abtrol">(#REF!,#REF!,#REF!)</definedName>
    <definedName name="StwkaVAT">#REF!</definedName>
    <definedName name="SUMA_oferty">#REF!</definedName>
    <definedName name="TDM_Cal_Set_A">(#REF!,#REF!)</definedName>
    <definedName name="TDM_Cal_Set_B">(#REF!,#REF!)</definedName>
    <definedName name="TDM_Cal_Set_C">#REF!</definedName>
    <definedName name="TOX_Cal_A">#REF!</definedName>
    <definedName name="TOX_Cal_B">#REF!</definedName>
    <definedName name="TOX_Cal_C">#REF!</definedName>
    <definedName name="Ukryj_kolumne_rabat_N26">'[2]Makro1'!#REF!</definedName>
    <definedName name="VAT">#REF!</definedName>
    <definedName name="VAT_Vtk2">#REF!</definedName>
    <definedName name="VAT_Vtk2c">#REF!</definedName>
    <definedName name="Wart_kontraktu">#REF!</definedName>
    <definedName name="Wart_Net">#REF!</definedName>
    <definedName name="Wart_Net_Vtk2">#REF!</definedName>
    <definedName name="Wart_Net_Vtk2c">#REF!</definedName>
    <definedName name="Wart_Rabat">#REF!</definedName>
    <definedName name="Zymotrol">#REF!</definedName>
  </definedNames>
  <calcPr fullCalcOnLoad="1"/>
</workbook>
</file>

<file path=xl/sharedStrings.xml><?xml version="1.0" encoding="utf-8"?>
<sst xmlns="http://schemas.openxmlformats.org/spreadsheetml/2006/main" count="265" uniqueCount="147">
  <si>
    <t>Lp.</t>
  </si>
  <si>
    <t>Przedmiot zamówienia.</t>
  </si>
  <si>
    <t>J. m.</t>
  </si>
  <si>
    <t>Ilość</t>
  </si>
  <si>
    <t>Cena jedn. netto</t>
  </si>
  <si>
    <t>Wartość netto stanowiąca iloczyn         A x B = C</t>
  </si>
  <si>
    <t>VAT  %</t>
  </si>
  <si>
    <t>Kwota VAT</t>
  </si>
  <si>
    <t xml:space="preserve"> Wartość brutto stanowiąca sumę             C + E = F</t>
  </si>
  <si>
    <t>A</t>
  </si>
  <si>
    <t xml:space="preserve"> B</t>
  </si>
  <si>
    <t>C</t>
  </si>
  <si>
    <t>D</t>
  </si>
  <si>
    <t>E</t>
  </si>
  <si>
    <t>F</t>
  </si>
  <si>
    <t>G</t>
  </si>
  <si>
    <t>1.</t>
  </si>
  <si>
    <t>Aqua pro inj. a 500 ml</t>
  </si>
  <si>
    <t>op.</t>
  </si>
  <si>
    <t>2.</t>
  </si>
  <si>
    <t>Aminokwasy  inj. 8% - 13,5% a  500 ml</t>
  </si>
  <si>
    <t>3.</t>
  </si>
  <si>
    <t>Aminokwasy Hepa  inj. 6% - 8% a  500 ml</t>
  </si>
  <si>
    <t>4.</t>
  </si>
  <si>
    <t>Aminokwasy Infant inj. 5% - 10%  a  500 ml</t>
  </si>
  <si>
    <t>5.</t>
  </si>
  <si>
    <t>Aminomix a 1500 ml *</t>
  </si>
  <si>
    <t>6.</t>
  </si>
  <si>
    <t>Dextran inj 10% 40 000 j. m.a  500 ml butelka szklana lub worek</t>
  </si>
  <si>
    <t>7.</t>
  </si>
  <si>
    <t xml:space="preserve">Emulsja tłuszczowa  inj. 20% a 500ml </t>
  </si>
  <si>
    <t>8.</t>
  </si>
  <si>
    <t xml:space="preserve">Glucosum inj. 5% inj. a 500 ml </t>
  </si>
  <si>
    <t>9.</t>
  </si>
  <si>
    <t xml:space="preserve">Glucosum inj. 5% inj. a 250 ml </t>
  </si>
  <si>
    <t>10.</t>
  </si>
  <si>
    <t xml:space="preserve">Glucosum inj. 5% inj. a 100 ml </t>
  </si>
  <si>
    <t>11.</t>
  </si>
  <si>
    <t>Glucosum inj. 10% inj. a 500 ml</t>
  </si>
  <si>
    <t xml:space="preserve">op. </t>
  </si>
  <si>
    <t>12.</t>
  </si>
  <si>
    <t>Glucosum inj. 10% inj. a 100 ml</t>
  </si>
  <si>
    <t>13.</t>
  </si>
  <si>
    <t xml:space="preserve">Glucosum inj. 20% inj. a 500 ml </t>
  </si>
  <si>
    <t>14.</t>
  </si>
  <si>
    <t>Glucosum inj. 5% + 0,9% NaCl inj.  2:1 a 500 ml</t>
  </si>
  <si>
    <t>15.</t>
  </si>
  <si>
    <t xml:space="preserve">Glucosum inj. 5% +  0,9% NaCl inj.  2:1 a 250 ml </t>
  </si>
  <si>
    <t>16.</t>
  </si>
  <si>
    <t xml:space="preserve">Glucosum inj. 5%+ 0,9% NaCl inj. 1:1 a 500 ml </t>
  </si>
  <si>
    <t>17.</t>
  </si>
  <si>
    <t>Hydroksyetyloskrobia  inj. 6% a 500 ml  130/0,4</t>
  </si>
  <si>
    <t>18.</t>
  </si>
  <si>
    <t>Hydroksyetyloskrobia  inj. 10% a 500 ml  130/0,4</t>
  </si>
  <si>
    <t>19.</t>
  </si>
  <si>
    <t>Kabiven inj. a 1026 ml *</t>
  </si>
  <si>
    <t>20.</t>
  </si>
  <si>
    <t>Kabiven inj. a 1540 ml *</t>
  </si>
  <si>
    <t>21.</t>
  </si>
  <si>
    <t>SmofKabiven inj. a 986 ml *</t>
  </si>
  <si>
    <t>22.</t>
  </si>
  <si>
    <t>Kabiven Peripheral inj. a 1440 ml *</t>
  </si>
  <si>
    <t>23.</t>
  </si>
  <si>
    <t>Kabiven Peripheral inj. a 1920 ml *</t>
  </si>
  <si>
    <t>24.</t>
  </si>
  <si>
    <t xml:space="preserve">Mannitol inj. 20% a 100 ml worek lub szkło </t>
  </si>
  <si>
    <t>25.</t>
  </si>
  <si>
    <t>Mannitol inj. 20% a 250 ml worek lub szkło</t>
  </si>
  <si>
    <t>26.</t>
  </si>
  <si>
    <t>Nephrotect  inj. 10% a 500 ml *</t>
  </si>
  <si>
    <t>27.</t>
  </si>
  <si>
    <t xml:space="preserve">0,9% NaCl inj. a 500 ml </t>
  </si>
  <si>
    <t>28.</t>
  </si>
  <si>
    <t xml:space="preserve">0,9% NaCl inj. a 250 ml </t>
  </si>
  <si>
    <t>29.</t>
  </si>
  <si>
    <t xml:space="preserve">0,9% NaCl inj. a 100 ml </t>
  </si>
  <si>
    <t>30.</t>
  </si>
  <si>
    <t>0,9% NaCl inj. a 1000 ml worek</t>
  </si>
  <si>
    <t>31.</t>
  </si>
  <si>
    <t>0,9% NaCl sterylny roztw. do irygacji a 1000 ml butelka</t>
  </si>
  <si>
    <t>32.</t>
  </si>
  <si>
    <t>0,9% NaCl sterylny roztw. do irygacji a 500 ml butelka</t>
  </si>
  <si>
    <t>33.</t>
  </si>
  <si>
    <t>0,9% NaCl sterylny roztw. do irygacji a 3000 ml worek</t>
  </si>
  <si>
    <t>34.</t>
  </si>
  <si>
    <t>Płyn pediatryczny a 250 ml</t>
  </si>
  <si>
    <t>35.</t>
  </si>
  <si>
    <t xml:space="preserve">Płyn Ringera inj. a 500 ml </t>
  </si>
  <si>
    <t>36.</t>
  </si>
  <si>
    <t>Optylite płyn a 500ml</t>
  </si>
  <si>
    <t>37.</t>
  </si>
  <si>
    <t>Plasmalyte inj. iv.  A 500 ml</t>
  </si>
  <si>
    <t>38.</t>
  </si>
  <si>
    <t>Płyn żołądkowy zapobiegawczy izot. inj. a 500 ml</t>
  </si>
  <si>
    <t>39.</t>
  </si>
  <si>
    <t>Płyn jelitowy zapobiegawczy izot. inj. a  500 ml</t>
  </si>
  <si>
    <t>40.</t>
  </si>
  <si>
    <t>Pierwiastki śladowe a 10ml</t>
  </si>
  <si>
    <t>szt.</t>
  </si>
  <si>
    <t>41.</t>
  </si>
  <si>
    <t xml:space="preserve">Witaminy rozpuszczalne w wodzie </t>
  </si>
  <si>
    <t>42.</t>
  </si>
  <si>
    <t xml:space="preserve">Witaminy rozpuszczalne w tłuszczach </t>
  </si>
  <si>
    <t xml:space="preserve"> RAZEM</t>
  </si>
  <si>
    <t>* Zamawiający dopuszcza składanie ofert równoważnych.</t>
  </si>
  <si>
    <t>W pozycjach 1, 8 – 16,  27 – 29, 35 – 36  zamawiający wymaga opakowań specjalistycznych, stojących  z dwoma  portami.</t>
  </si>
  <si>
    <t xml:space="preserve"> W pozycjach od 18 – 22 zamawiający wymaga podania numerów katalogowych.</t>
  </si>
  <si>
    <t>O,9% NaCl a 1000ml, opakowanie stojące z dwoma równymi portami z dodatkową przestrzenią na dodanie leku min. 220ml,      z czytelną min. 7 stopniową skalą na opakowaniu</t>
  </si>
  <si>
    <t>0,9% NaCl a 500 ml, opakowanie stojące z dwoma równymi portami z dodatkową przestrzenią na dodanie leku min. 150ml,     z czytelną min. 6 stopniową skalą na opakowaniu</t>
  </si>
  <si>
    <t>0,9%NaCl a 250ml, opakowanie stojące z dwoma równymi portami z dodatkową przestrzenią na dodanie leku min. 120ml,z czytelną min. 3 stopniową skalą na opakowaniu</t>
  </si>
  <si>
    <t>0,9%NaCl a 100ml, opakowanie stojące z dwoma równymi portami z dodatkową przestrzenią na dodanie leku min. 80ml.</t>
  </si>
  <si>
    <t>5%Glukoza a  500ml, opakowanie stojące z dwoma równymi portami z dodatkową przestrzenią na dodanie leku min. 150ml,     z czytelną min. 6 stopniową skalą na opakowaniu.</t>
  </si>
  <si>
    <t>5%Glukoza a 250ml, opakowanie stojące z dwoma równymi portami z dodatkową przestrzenią na dodanie leku min. 120ml,     z czytelną min. 3 stopniową skalą na opakowaniu.</t>
  </si>
  <si>
    <t>Załacznik nr 2  -  FORMULARZ CENOWY</t>
  </si>
  <si>
    <t xml:space="preserve">  Pakiet nr 2   Preparaty do żywienia  dojelitowego.</t>
  </si>
  <si>
    <t xml:space="preserve">  Pakiet nr 3   Płyny infuzyjne, preparaty do żywienia pozajelitowego.</t>
  </si>
  <si>
    <t xml:space="preserve">  Pakiet nr 1   Płyny infuzyjne, preparaty do żywienia pozajelitowego.</t>
  </si>
  <si>
    <t>H</t>
  </si>
  <si>
    <t>Numer katalogowy</t>
  </si>
  <si>
    <t xml:space="preserve">Nazwa handlowa </t>
  </si>
  <si>
    <t>Producent</t>
  </si>
  <si>
    <t>Brak wypełnienia kolumny "Nazwa handlowa, " Producent" oraz "Numer katalogowy" wymaganymi informacjami spowoduje odrzucenie oferty na podstawie art. 89 ust. 1 pkt 2 Pzp.</t>
  </si>
  <si>
    <t>Brak wypełnienia kolumny "Nazwa handlowa", "Producent" wymaganymi informacjami spowoduje odrzucenie oferty na podstawie art. 89 ust. 1 pkt 2 Pzp.</t>
  </si>
  <si>
    <t>Brak wypełnienia kolumny "Nazwa handlowa","Producent" wymaganymi informacjami spowoduje odrzucenie oferty na podstawie art. 89 ust. 1 pkt 2 Pzp.</t>
  </si>
  <si>
    <t>Dieta bezresztkowa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białka – 16%, węglowodanów – 48,9%,tłuszczów 35,1%. Opakowanie  typu  butelka  500 ml.</t>
  </si>
  <si>
    <t>Dieta bezresztkowa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białka – 16%, węglowodanów – 48,9%,tłuszczów 35,1%. Opakowanie  typu Pack a 1000 ml.</t>
  </si>
  <si>
    <t>Dieta bezresztkowa, hiperkaloryczna (1,5 kcal/ml) zawierająca mieszankę  białek w proporcji: 35% serwatkowych, 25% kazeiny, 20% białek soi, 20% białek grochu o zawartości białka nie mniej niż 6g/100 ml; z zawartością wielonienasyconych tłuszczów omega-6/omego-3w proporcji 3,12; z zawartością DHA+EPA nie mniejszą niż 34mg/100 ml, dietą zawierającą    6   naturalnych karotenoidów z procentową zawartością energii z: białka-16%, węglowodanów-48,9%, tłuszczów-35,1%. W opakowaniu typu Pack 1000 ml</t>
  </si>
  <si>
    <t>Dieta bogatoresztkowa z zawartością 6 rodzajów błonnika,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 białka – 15,6%, węglowodanów – 47,5%, tłuszczów 34%. Opakowanie  typu  Pack a 1000 ml.</t>
  </si>
  <si>
    <t>Dieta kompletna pod względem odżywczym normalizująca glikemię, normokaloryczna ( 1kcal/ml),  zawierająca 6 rodzajów błonnika,  białka nie więcej niż 4,3g/ml i osmolarność nie wyższą niż 300mOsm/ L.         % energii z  białka – 17,2%, węglowodanów – 45%, tłuszczów 37,8%. Opakowanie  typu Pack  1000 ml.</t>
  </si>
  <si>
    <t>Dieta wspomagająca leczenie ran, bogatoresztkowa,         ( 1kcal/ml), oparta na białku kazeinowym, zawierająca  argininę, karotenoidy, witaminy C i E, cynk. Całkowita zawartość białka 5,5g/100ml, osmolarność nie niższa niż 315 mOsm/l .Zawierająca % energii z:  białka – 20,4%, węglowodanów – 49,6%, tłuszczów 30%. Opakowanie  typu Pack  1000 ml.</t>
  </si>
  <si>
    <t>Dieta kompletna, wysokobiałkowa dla krytycznie chorych pacjentów, hiperkaloryczna( 1,28 kcal/m)l. Zawierająca 7,5g/100ml białka,1,6g/100ml kwasu glutaminowego, 1,5g błonnika/100ml oraz  argininę.  Osmolarność nie wyższa  niż 270 mOsm/ L.  Zawierająca % energii z : białka – 23%, węglowodanów – 48%, tłuszczów 26%. Opakowanie  typu Pack 500 ml.</t>
  </si>
  <si>
    <t>Dieta bogatoresztkowa ( z zawartością błonnika   6 rodzajów w tym rozpuszczalnego w wodzie), normokaloryczna ( 1kcal/1ml), oparta na białku kazeinowym , o zawartości białka nie mniej niż 5,5g/100ml i osmolarności nie wyższej niż 315 mOsm/l.   % energii z  białka – 22%, węglowodanów – 44,7%,tłuszczów 33,3%.                                                 Opakowanie  typu  Pack 1000 ml.</t>
  </si>
  <si>
    <t>Dieta cząstkowa o dużej zawartości białka. Skład: białko mleka krowiego 88,5g/100g proszku, Ca 1,35g/100g proszku. Osmolarność 10% roztworu 30mOsm/l. Wartość energetyczna 373kcal/100g proszku</t>
  </si>
  <si>
    <t>Dieta beztłuszczowa hiperkaloryczna (1,5 kcal/ml), w postaci klarownego nektaru owocowego o różnym smaku Oparta na białku serwatkowym. Zawartość białka nie mniejsza niż 4g/100ml . Osmolarność nie niższa  niż    750 mOsm/ L.  Zawierająca % energii z:  białka – 10,7%, węglowodanów – 89,3%, tłuszczów  0%. Dieta bezglutenowa, bezresztkowa .Opakowanie  typu butelka 200 ml.</t>
  </si>
  <si>
    <t>Dieta wspomagająca leczenie ran, kompletna, hiperkaloryczna (1,25 kcal/ml), w postaci napoju mlecznego. Zawartość białka nie mniejsza niż 10g/100ml, w tym 1,5g/100ml argininy. Zawierająca % energii z:; białka – 29,7%, węglowodanów – 45,1%, tłuszczów 25,2%. Różne smaki. Opakowanie  typu butelka 200 ml.</t>
  </si>
  <si>
    <t>Dieta kompletna pod względem odżywczym,hiperkaloryczna (1,5kcal/ml) oparta na  białku kazeinowym. Zawartość białka  nie mniejsza niż 6g/100ml , w tym 1,5g/100ml glutaminy. Zawierająca      % energii z:; białka – 16%, węglowodanów – 49,1%, tłuszczów - 34,9%. Różne smaki. Osmolarnośc nie niższa niż 455 mOsm/l. Dieta bezresztkowa, bezglutenowa. Opakowanie typu butelka 200ml.</t>
  </si>
  <si>
    <t>Dieta kompletna w płynie, polimeryczna,hiperkaloryczna(2,4kcal/ml), zawartość białka 0,14g/ml,źródłem białka są kazeina i serwatka,    do podaży doustnej o różnych smakach. Bezresztkowa, bezglutenowa o niskiej zawartości tłuszczu( do 35%), zawierająca wyłącznie tłuszcze LCT. Opakowanie typu butelka 125ml.</t>
  </si>
  <si>
    <t>Dieta  normokaloryczna ( 1kcal/ml), peptydowa, źródło białka – hydrolizat serwatki, zawierająca łańcuch    tluszczu  MCT , o  osmolarności nie niższej 455 mOsm/l,Zawierająca % energii z : białka – 16%, węglowodanów – 69%, tłuszczu 15%. Opakowanie  typu Pack 1000 ml.</t>
  </si>
  <si>
    <t>Dieta  kompletna pod względem odżywczym, wysokoenergetyczna ( 1,5kcal/ml),wysokobiałkowa, zawierająca kompleks błonnikowy MF6, bez dodatku fruktozy,niska zawartość fruktooligosacharydów, zawiera olej z ryb w ilości odpowiadającej zalecanemu spożyciu dziennemu /wg ISSFAL i WHO/. Opakowanie  typu Pack 1000 ml.</t>
  </si>
  <si>
    <t>Dieta zawiera mieszankę tłuszczów roślinnych bogatą     w wielonienasycone kwasy tłuszczowe. Nie zawiera składników  mineralnych i witamin ( zawiera śladowe ilości Na i Cl). Dostarcza porcję dodatkowej energii 405 kcal przy standardowym dawkowaniu 3x30ml na dobę. Nie wpływa na podwyższenie zawartości frakcji LDL cholesterolu. Nie upośledza apetytu. Bezlaktozowa,bezglutenowa, smak różny. Opakowanie typu butelka  500 ml.</t>
  </si>
  <si>
    <t xml:space="preserve">Przyrząd do żywienia dojelitowego służący do połączenia worka z dietą / opakowanie miękkie typu Pack/ ze zgłębnikiem. .Umożliwia żywienie pacjenta metodą ciągłego wlewu za pomocą pompy Flocare Infinity- wersja do zastosowań stacjonarnych. Posiadający kranik typu Luer. Sterylny. Pakowany pojedyńczo w folię. </t>
  </si>
  <si>
    <t>Przyrząd do żywienia dojelitowego w  wersji grawitacyjnej kompatybilny do opakowań szklanych 500ml i opakowań 200ml wykonany z PVC,  nie zawierający w składzie toksycznego składnika DEHP(di- ethylhexyl phtalate), z łącznikiem pasującym do diety w butelkach( łącznik z gwintem), zacisk rolkowy, komorę kroplową, końcówkę do podawania leków  i płukania zgłębnika z nasadką ochronną, 5- stopniową stożkową końcówkę do połączenia ze zgłębnikiem. Sterylny. Pakowany pojedyńczo w folię.</t>
  </si>
  <si>
    <t>Przyrząd do żywienia dojelitowego w  wersji do pompy kompatybilny do opakowań szklanych 500ml i opakowań 200ml , kompatybilny z pompą Flocare 800, wykonany z PVC,  nie zawierający w składzie toksycznego składnika DEHP(di- ethylhexyl phtalate), z łącznikiem pasującym do diety w butelkach( łącznik z gwintem), zacisk rolkowy, komorę kroplową, końcówkę do podawania leków  i płukania zgłębnika z nasadką ochronną, 5- stopniową stożkową końcówkę do połączenia ze zgłębnikiem oraz łącznik do pompy Flocare 800. Sterylny. Pakowany pojedyńczo w folię.</t>
  </si>
  <si>
    <t>Przyrząd do żywienia dojelitowego w  wersji do pompy  do opakowań miękkich typu Pack , kompatybilny z pompą Flocare 800, wykonany z PVC,  nie zawierający w składzie toksycznego składnika DEHP(di- ethylhexyl phtalate), z łącznikiem pasującym do opakowań miękkich typu Pack o objętości 1000ml z opatentowaną końcówką przyrządu Flocare z  ukrytym ostrzem, zacisk rolkowy, komorę kroplową, końcówkę do podawania leków i płukania zgłębnika z nasadką ochronną, 5- stopniową stożkową końcówkę do połączenia ze zgłębnikiemoraz łącznik do pompy Flocare 800.. Sterylny. Pakowany pojedyńczo w folię.</t>
  </si>
  <si>
    <t>Przyrząd do żywienia dojelitowego w  wersji grawitacyjnej,  do opakowań miękkich typu Pack - 1000ml, wykonany z PVC,  nie zawierający w składzie toksycznego składnika DEHP(di- ethylhexyl phtalate), z  łącznikiem pasującym do opakowań miękkich typu Pack  z opatentowaną końcówką przyrządu Flocare z  ukrytym ostrzem, zacisk rolkowy, komorę kroplową, końcówkę do podawania leków i płukania zgłębnika z nasadką ochronną,               5- stopniową stożkową końcówkę do połączenia ze zgłębnikiem. Sterylny. Pakowany pojedyńczo w folię</t>
  </si>
  <si>
    <t xml:space="preserve">Dieta bogatoresztkowa z zawartością 6 rodzajów błonnika,  normokaloryczna ( 1kcal/1ml), zawierająca mieszankę białek w  proporcji: 35% serwatkowych, 25% kazeiny, 20% białek soi, 20% białek grochu. Zawartość  białka  nie mniej niż 4g/100ml. Zawartość wielonienasyconych tłuszczów  omega-6/ omega-3 w proporcji 2,87; zawartość  DHA + EPA  nie mniej niż 33,5mg/100ml.  Dieta zawierająca 6 naturalnych karotenoidów. Zawierająca % energii z : białka – 15,6%, węglowodanów – 47,5%, tłuszczów 34%. Opakowanie  typu  butelka  500 ml.  </t>
  </si>
  <si>
    <r>
      <t>Aparat do przetaczania  płynów  typ IS  do przetaczania leków światłoczułych.</t>
    </r>
    <r>
      <rPr>
        <sz val="10"/>
        <color indexed="8"/>
        <rFont val="Arial"/>
        <family val="2"/>
      </rPr>
      <t xml:space="preserve">  Długość drenu 150 cm, jałowy, apirogenny, nietoksyczny, końcówki typu Luer Lock, duża komora kroplowa o długości części bursztynowej min.55 mm, wolna od PCV, z odpowietrznikiem i filtrem przeciwbakteryjnym, rolkowy regulator przepływu z dodatkowym otworem do umieszczenia igły biorczej po użyciu, logo producenta na przyrządzie, czytelne oznakowanie braku ftalanów piktogramem, zgodnie z normą PN-EN 15986:2011, pakowane pojedynczo z widoczną datą sterylizacji. Każdy przyrząd zapakowany sterylnie razem ze światłoczułą osłonką na butelkę z płynem infuzyjnym</t>
    </r>
  </si>
</sst>
</file>

<file path=xl/styles.xml><?xml version="1.0" encoding="utf-8"?>
<styleSheet xmlns="http://schemas.openxmlformats.org/spreadsheetml/2006/main">
  <numFmts count="4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quot; zł&quot;;[Red]\-#,##0.0000&quot; zł&quot;"/>
    <numFmt numFmtId="165" formatCode="#,##0.00&quot; zł&quot;"/>
    <numFmt numFmtId="166" formatCode="#,##0.00\ [$€-1];[Red]\-#,##0.00\ [$€-1]"/>
    <numFmt numFmtId="167" formatCode="#,##0.000&quot; zł&quot;;[Red]\-#,##0.000&quot; zł&quot;"/>
    <numFmt numFmtId="168" formatCode="#,##0.00&quot; zł&quot;;[Red]\-#,##0.00&quot; zł&quot;"/>
    <numFmt numFmtId="169" formatCode="#,##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_ ;[Red]\-#,##0.00\ "/>
    <numFmt numFmtId="179" formatCode="#,##0.0000"/>
    <numFmt numFmtId="180" formatCode="#,##0.0"/>
    <numFmt numFmtId="181" formatCode="#,##0.0000\ &quot;zł&quot;;[Red]\-#,##0.0000\ &quot;zł&quot;"/>
    <numFmt numFmtId="182" formatCode="#,##0.00\ &quot;zł&quot;"/>
    <numFmt numFmtId="183" formatCode="#\ ?/?"/>
    <numFmt numFmtId="184" formatCode="0.000"/>
    <numFmt numFmtId="185" formatCode="[$-415]d\ mmmm\ yyyy"/>
    <numFmt numFmtId="186" formatCode="#,##0.0000_ ;[Red]\-#,##0.0000\ "/>
    <numFmt numFmtId="187" formatCode="#,##0.0000\ [$€-1];[Red]\-#,##0.0000\ [$€-1]"/>
    <numFmt numFmtId="188" formatCode="0.0000"/>
    <numFmt numFmtId="189" formatCode="&quot;Tak&quot;;&quot;Tak&quot;;&quot;Nie&quot;"/>
    <numFmt numFmtId="190" formatCode="&quot;Prawda&quot;;&quot;Prawda&quot;;&quot;Fałsz&quot;"/>
    <numFmt numFmtId="191" formatCode="&quot;Włączone&quot;;&quot;Włączone&quot;;&quot;Wyłączone&quot;"/>
    <numFmt numFmtId="192" formatCode="[$€-2]\ #,##0.00_);[Red]\([$€-2]\ #,##0.00\)"/>
    <numFmt numFmtId="193" formatCode="#,##0.0000\ &quot;zł&quot;"/>
    <numFmt numFmtId="194" formatCode="0.0%"/>
    <numFmt numFmtId="195" formatCode="#,##0.000\ &quot;zł&quot;;[Red]\-#,##0.000\ &quot;zł&quot;"/>
    <numFmt numFmtId="196" formatCode="#,##0\ [$€-1];[Red]\-#,##0\ [$€-1]"/>
    <numFmt numFmtId="197" formatCode="#,##0\ &quot;zł&quot;"/>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_ ;[Red]\-#,##0\ "/>
  </numFmts>
  <fonts count="27">
    <font>
      <sz val="10"/>
      <name val="Arial CE"/>
      <family val="2"/>
    </font>
    <font>
      <sz val="10"/>
      <name val="Arial"/>
      <family val="0"/>
    </font>
    <font>
      <b/>
      <sz val="10"/>
      <name val="Arial CE"/>
      <family val="2"/>
    </font>
    <font>
      <sz val="9"/>
      <name val="Arial"/>
      <family val="2"/>
    </font>
    <font>
      <sz val="9"/>
      <color indexed="8"/>
      <name val="Arial"/>
      <family val="2"/>
    </font>
    <font>
      <sz val="10"/>
      <color indexed="8"/>
      <name val="Arial"/>
      <family val="2"/>
    </font>
    <font>
      <sz val="8"/>
      <name val="Arial CE"/>
      <family val="2"/>
    </font>
    <font>
      <b/>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style="thin"/>
      <top style="thin"/>
      <bottom style="thin"/>
    </border>
    <border>
      <left style="thin">
        <color indexed="8"/>
      </left>
      <right style="thin"/>
      <top>
        <color indexed="63"/>
      </top>
      <bottom style="thin"/>
    </border>
    <border>
      <left style="thin">
        <color indexed="8"/>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0" fillId="0" borderId="0">
      <alignment/>
      <protection/>
    </xf>
    <xf numFmtId="0" fontId="13" fillId="0" borderId="0" applyNumberFormat="0" applyFill="0" applyBorder="0" applyAlignment="0" applyProtection="0"/>
    <xf numFmtId="0" fontId="14" fillId="0" borderId="3" applyNumberFormat="0" applyFill="0" applyAlignment="0" applyProtection="0"/>
    <xf numFmtId="0" fontId="15" fillId="21" borderId="4"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22" borderId="0" applyNumberFormat="0" applyBorder="0" applyAlignment="0" applyProtection="0"/>
    <xf numFmtId="0" fontId="1" fillId="0" borderId="0">
      <alignment vertical="top"/>
      <protection/>
    </xf>
    <xf numFmtId="0" fontId="0" fillId="0" borderId="0">
      <alignment/>
      <protection/>
    </xf>
    <xf numFmtId="0" fontId="0" fillId="0" borderId="0">
      <alignment/>
      <protection/>
    </xf>
    <xf numFmtId="0" fontId="20" fillId="20" borderId="1" applyNumberFormat="0" applyAlignment="0" applyProtection="0"/>
    <xf numFmtId="0" fontId="21" fillId="0" borderId="0" applyNumberFormat="0" applyFill="0" applyBorder="0" applyAlignment="0" applyProtection="0"/>
    <xf numFmtId="9" fontId="0" fillId="0" borderId="0" applyFill="0" applyBorder="0" applyAlignment="0" applyProtection="0"/>
    <xf numFmtId="0" fontId="22"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23" borderId="9" applyNumberFormat="0" applyAlignment="0" applyProtection="0"/>
    <xf numFmtId="44" fontId="1" fillId="0" borderId="0" applyFill="0" applyBorder="0" applyAlignment="0" applyProtection="0"/>
    <xf numFmtId="42" fontId="1" fillId="0" borderId="0" applyFill="0" applyBorder="0" applyAlignment="0" applyProtection="0"/>
    <xf numFmtId="0" fontId="26" fillId="3" borderId="0" applyNumberFormat="0" applyBorder="0" applyAlignment="0" applyProtection="0"/>
  </cellStyleXfs>
  <cellXfs count="37">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wrapText="1"/>
    </xf>
    <xf numFmtId="0" fontId="2" fillId="20" borderId="10" xfId="0" applyFont="1" applyFill="1" applyBorder="1" applyAlignment="1">
      <alignment/>
    </xf>
    <xf numFmtId="0" fontId="2" fillId="20" borderId="10" xfId="0" applyFont="1" applyFill="1" applyBorder="1" applyAlignment="1">
      <alignment horizontal="center"/>
    </xf>
    <xf numFmtId="0" fontId="0" fillId="0" borderId="10" xfId="0" applyFont="1" applyBorder="1" applyAlignment="1">
      <alignment horizontal="right"/>
    </xf>
    <xf numFmtId="0" fontId="0" fillId="0" borderId="10" xfId="0" applyFont="1" applyBorder="1" applyAlignment="1">
      <alignment/>
    </xf>
    <xf numFmtId="0" fontId="0" fillId="0" borderId="10" xfId="0" applyFont="1" applyBorder="1" applyAlignment="1">
      <alignment horizontal="center"/>
    </xf>
    <xf numFmtId="9" fontId="0" fillId="0" borderId="10" xfId="58" applyFont="1" applyFill="1" applyBorder="1" applyAlignment="1" applyProtection="1">
      <alignment horizontal="center"/>
      <protection/>
    </xf>
    <xf numFmtId="0" fontId="0" fillId="0" borderId="0" xfId="0" applyBorder="1" applyAlignment="1">
      <alignment/>
    </xf>
    <xf numFmtId="0" fontId="0" fillId="0" borderId="10" xfId="0" applyFont="1" applyBorder="1" applyAlignment="1">
      <alignment wrapText="1"/>
    </xf>
    <xf numFmtId="0" fontId="3" fillId="0" borderId="0" xfId="55" applyFont="1" applyBorder="1" applyAlignment="1">
      <alignment horizontal="left" wrapText="1"/>
      <protection/>
    </xf>
    <xf numFmtId="0" fontId="0" fillId="0" borderId="10" xfId="0" applyNumberFormat="1" applyFont="1" applyBorder="1" applyAlignment="1">
      <alignment horizontal="right"/>
    </xf>
    <xf numFmtId="0" fontId="4" fillId="0" borderId="0" xfId="0" applyFont="1" applyAlignment="1">
      <alignment wrapText="1"/>
    </xf>
    <xf numFmtId="0" fontId="0" fillId="0" borderId="0" xfId="0" applyFont="1" applyAlignment="1">
      <alignment/>
    </xf>
    <xf numFmtId="9" fontId="0" fillId="0" borderId="10" xfId="58" applyFont="1" applyFill="1" applyBorder="1" applyAlignment="1" applyProtection="1">
      <alignment horizontal="center"/>
      <protection/>
    </xf>
    <xf numFmtId="0" fontId="2" fillId="24" borderId="10" xfId="0" applyFont="1" applyFill="1" applyBorder="1" applyAlignment="1">
      <alignment horizontal="center"/>
    </xf>
    <xf numFmtId="4" fontId="0" fillId="0" borderId="10" xfId="0" applyNumberFormat="1" applyBorder="1" applyAlignment="1">
      <alignment/>
    </xf>
    <xf numFmtId="4" fontId="2" fillId="20" borderId="11" xfId="0" applyNumberFormat="1" applyFont="1" applyFill="1" applyBorder="1" applyAlignment="1">
      <alignment/>
    </xf>
    <xf numFmtId="4" fontId="6" fillId="0" borderId="0" xfId="0" applyNumberFormat="1" applyFont="1" applyBorder="1" applyAlignment="1">
      <alignment/>
    </xf>
    <xf numFmtId="4" fontId="2" fillId="20" borderId="12" xfId="0" applyNumberFormat="1" applyFont="1" applyFill="1" applyBorder="1" applyAlignment="1">
      <alignment/>
    </xf>
    <xf numFmtId="4" fontId="0" fillId="0" borderId="10" xfId="0" applyNumberFormat="1" applyFont="1" applyBorder="1" applyAlignment="1">
      <alignment/>
    </xf>
    <xf numFmtId="4" fontId="0" fillId="0" borderId="13" xfId="0" applyNumberFormat="1" applyFont="1" applyBorder="1" applyAlignment="1">
      <alignment/>
    </xf>
    <xf numFmtId="4" fontId="0" fillId="0" borderId="14" xfId="0" applyNumberFormat="1" applyFont="1" applyBorder="1" applyAlignment="1">
      <alignment/>
    </xf>
    <xf numFmtId="0" fontId="2" fillId="0" borderId="13" xfId="0" applyFont="1" applyBorder="1" applyAlignment="1">
      <alignment wrapText="1"/>
    </xf>
    <xf numFmtId="0" fontId="2" fillId="24" borderId="15" xfId="0" applyFont="1" applyFill="1" applyBorder="1" applyAlignment="1">
      <alignment horizontal="center"/>
    </xf>
    <xf numFmtId="0" fontId="0" fillId="0" borderId="10" xfId="0" applyBorder="1" applyAlignment="1">
      <alignment wrapText="1"/>
    </xf>
    <xf numFmtId="0" fontId="0" fillId="0" borderId="0" xfId="0" applyAlignment="1">
      <alignment wrapText="1"/>
    </xf>
    <xf numFmtId="0" fontId="2" fillId="0" borderId="16" xfId="0" applyFont="1" applyBorder="1" applyAlignment="1">
      <alignment horizontal="center"/>
    </xf>
    <xf numFmtId="0" fontId="3" fillId="0" borderId="0" xfId="55" applyFont="1" applyBorder="1" applyAlignment="1">
      <alignment horizontal="left" wrapText="1"/>
      <protection/>
    </xf>
    <xf numFmtId="0" fontId="7" fillId="0" borderId="0" xfId="55" applyFont="1" applyBorder="1" applyAlignment="1">
      <alignment horizontal="left" wrapText="1"/>
      <protection/>
    </xf>
    <xf numFmtId="0" fontId="3" fillId="0" borderId="0" xfId="55" applyFont="1" applyBorder="1" applyAlignment="1">
      <alignment horizontal="center" wrapText="1"/>
      <protection/>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_Feuil1" xfId="53"/>
    <cellStyle name="Normalny 2" xfId="54"/>
    <cellStyle name="Normalny_Arkusz1"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e"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Odczynniki%20%20i%20testy%20laborek\Nowy%20Arkusz%20programu%20Microsoft%20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Odczynniki%20%20i%20testy%20laborek\DOCUME~1\dominiar\USTAWI~1\Temp\Szablon%20wsp&#243;lny_v7-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Ogólny"/>
      <sheetName val="eTesty"/>
      <sheetName val="Pakiet nr 6"/>
      <sheetName val="Pakiet 18"/>
      <sheetName val="Pakiet 19"/>
      <sheetName val="Pakiet 20"/>
      <sheetName val="Pakiet 22"/>
      <sheetName val="1"/>
      <sheetName val="2"/>
      <sheetName val="3"/>
      <sheetName val="4"/>
      <sheetName val="e-testy"/>
      <sheetName val="Cz.Zużywalne"/>
      <sheetName val="Indeks"/>
      <sheetName val="Mvx"/>
      <sheetName val="__"/>
      <sheetName val="Makr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4"/>
  <sheetViews>
    <sheetView workbookViewId="0" topLeftCell="A1">
      <selection activeCell="B53" sqref="B53"/>
    </sheetView>
  </sheetViews>
  <sheetFormatPr defaultColWidth="9.00390625" defaultRowHeight="12.75"/>
  <cols>
    <col min="1" max="1" width="3.875" style="0" customWidth="1"/>
    <col min="2" max="2" width="54.25390625" style="0" customWidth="1"/>
    <col min="3" max="3" width="4.25390625" style="0" customWidth="1"/>
    <col min="4" max="4" width="9.00390625" style="0" customWidth="1"/>
    <col min="5" max="5" width="8.75390625" style="0" customWidth="1"/>
    <col min="6" max="6" width="12.00390625" style="0" customWidth="1"/>
    <col min="7" max="7" width="6.375" style="0" customWidth="1"/>
    <col min="9" max="9" width="11.75390625" style="0" customWidth="1"/>
    <col min="10" max="10" width="12.75390625" style="0" customWidth="1"/>
    <col min="11" max="11" width="10.125" style="0" bestFit="1" customWidth="1"/>
    <col min="12" max="13" width="11.75390625" style="0" bestFit="1" customWidth="1"/>
  </cols>
  <sheetData>
    <row r="1" spans="1:2" ht="12.75">
      <c r="A1" s="32" t="s">
        <v>113</v>
      </c>
      <c r="B1" s="32"/>
    </row>
    <row r="2" spans="1:2" ht="12.75">
      <c r="A2" s="1"/>
      <c r="B2" s="1"/>
    </row>
    <row r="3" ht="12.75">
      <c r="B3" s="1" t="s">
        <v>116</v>
      </c>
    </row>
    <row r="4" ht="12.75">
      <c r="B4" s="1"/>
    </row>
    <row r="5" spans="1:11" ht="63.75">
      <c r="A5" s="2" t="s">
        <v>0</v>
      </c>
      <c r="B5" s="2" t="s">
        <v>1</v>
      </c>
      <c r="C5" s="3" t="s">
        <v>2</v>
      </c>
      <c r="D5" s="3" t="s">
        <v>3</v>
      </c>
      <c r="E5" s="3" t="s">
        <v>4</v>
      </c>
      <c r="F5" s="3" t="s">
        <v>5</v>
      </c>
      <c r="G5" s="3" t="s">
        <v>6</v>
      </c>
      <c r="H5" s="3" t="s">
        <v>7</v>
      </c>
      <c r="I5" s="3" t="s">
        <v>8</v>
      </c>
      <c r="J5" s="4" t="s">
        <v>119</v>
      </c>
      <c r="K5" s="4" t="s">
        <v>120</v>
      </c>
    </row>
    <row r="6" spans="1:11" ht="12.75">
      <c r="A6" s="5"/>
      <c r="B6" s="5"/>
      <c r="C6" s="5"/>
      <c r="D6" s="6" t="s">
        <v>9</v>
      </c>
      <c r="E6" s="6" t="s">
        <v>10</v>
      </c>
      <c r="F6" s="6" t="s">
        <v>11</v>
      </c>
      <c r="G6" s="6" t="s">
        <v>12</v>
      </c>
      <c r="H6" s="6" t="s">
        <v>13</v>
      </c>
      <c r="I6" s="6" t="s">
        <v>14</v>
      </c>
      <c r="J6" s="6" t="s">
        <v>15</v>
      </c>
      <c r="K6" s="6" t="s">
        <v>15</v>
      </c>
    </row>
    <row r="7" spans="1:11" ht="12.75">
      <c r="A7" s="7" t="s">
        <v>16</v>
      </c>
      <c r="B7" s="8" t="s">
        <v>17</v>
      </c>
      <c r="C7" s="9" t="s">
        <v>18</v>
      </c>
      <c r="D7" s="19">
        <v>2000</v>
      </c>
      <c r="E7" s="19"/>
      <c r="F7" s="19">
        <f aca="true" t="shared" si="0" ref="F7:F48">D7*E7</f>
        <v>0</v>
      </c>
      <c r="G7" s="10"/>
      <c r="H7" s="19">
        <f>F7*G7</f>
        <v>0</v>
      </c>
      <c r="I7" s="19">
        <f>F7+H7</f>
        <v>0</v>
      </c>
      <c r="J7" s="8"/>
      <c r="K7" s="8"/>
    </row>
    <row r="8" spans="1:11" ht="12.75">
      <c r="A8" s="7" t="s">
        <v>19</v>
      </c>
      <c r="B8" s="8" t="s">
        <v>20</v>
      </c>
      <c r="C8" s="9" t="s">
        <v>18</v>
      </c>
      <c r="D8" s="19">
        <v>120</v>
      </c>
      <c r="E8" s="19"/>
      <c r="F8" s="19">
        <f t="shared" si="0"/>
        <v>0</v>
      </c>
      <c r="G8" s="10"/>
      <c r="H8" s="19">
        <f aca="true" t="shared" si="1" ref="H8:H48">F8*G8</f>
        <v>0</v>
      </c>
      <c r="I8" s="19">
        <f aca="true" t="shared" si="2" ref="I8:I48">F8+H8</f>
        <v>0</v>
      </c>
      <c r="J8" s="8"/>
      <c r="K8" s="8"/>
    </row>
    <row r="9" spans="1:11" ht="12.75">
      <c r="A9" s="7" t="s">
        <v>21</v>
      </c>
      <c r="B9" s="8" t="s">
        <v>22</v>
      </c>
      <c r="C9" s="9" t="s">
        <v>18</v>
      </c>
      <c r="D9" s="19">
        <v>600</v>
      </c>
      <c r="E9" s="19"/>
      <c r="F9" s="19">
        <f t="shared" si="0"/>
        <v>0</v>
      </c>
      <c r="G9" s="10"/>
      <c r="H9" s="19">
        <f t="shared" si="1"/>
        <v>0</v>
      </c>
      <c r="I9" s="19">
        <f t="shared" si="2"/>
        <v>0</v>
      </c>
      <c r="J9" s="8"/>
      <c r="K9" s="8"/>
    </row>
    <row r="10" spans="1:11" ht="12.75">
      <c r="A10" s="7" t="s">
        <v>23</v>
      </c>
      <c r="B10" s="8" t="s">
        <v>24</v>
      </c>
      <c r="C10" s="9" t="s">
        <v>18</v>
      </c>
      <c r="D10" s="19">
        <v>5</v>
      </c>
      <c r="E10" s="19"/>
      <c r="F10" s="19">
        <f t="shared" si="0"/>
        <v>0</v>
      </c>
      <c r="G10" s="10"/>
      <c r="H10" s="19">
        <f t="shared" si="1"/>
        <v>0</v>
      </c>
      <c r="I10" s="19">
        <f t="shared" si="2"/>
        <v>0</v>
      </c>
      <c r="J10" s="8"/>
      <c r="K10" s="8"/>
    </row>
    <row r="11" spans="1:11" ht="12.75">
      <c r="A11" s="7" t="s">
        <v>25</v>
      </c>
      <c r="B11" s="8" t="s">
        <v>26</v>
      </c>
      <c r="C11" s="9" t="s">
        <v>18</v>
      </c>
      <c r="D11" s="19">
        <v>120</v>
      </c>
      <c r="E11" s="19"/>
      <c r="F11" s="19">
        <f t="shared" si="0"/>
        <v>0</v>
      </c>
      <c r="G11" s="10"/>
      <c r="H11" s="19">
        <f t="shared" si="1"/>
        <v>0</v>
      </c>
      <c r="I11" s="19">
        <f t="shared" si="2"/>
        <v>0</v>
      </c>
      <c r="J11" s="8"/>
      <c r="K11" s="8"/>
    </row>
    <row r="12" spans="1:11" ht="12.75">
      <c r="A12" s="7" t="s">
        <v>27</v>
      </c>
      <c r="B12" s="8" t="s">
        <v>28</v>
      </c>
      <c r="C12" s="9" t="s">
        <v>18</v>
      </c>
      <c r="D12" s="19">
        <v>120</v>
      </c>
      <c r="E12" s="19"/>
      <c r="F12" s="19">
        <f t="shared" si="0"/>
        <v>0</v>
      </c>
      <c r="G12" s="10"/>
      <c r="H12" s="19">
        <f t="shared" si="1"/>
        <v>0</v>
      </c>
      <c r="I12" s="19">
        <f t="shared" si="2"/>
        <v>0</v>
      </c>
      <c r="J12" s="8"/>
      <c r="K12" s="8"/>
    </row>
    <row r="13" spans="1:11" ht="12.75">
      <c r="A13" s="7" t="s">
        <v>29</v>
      </c>
      <c r="B13" s="8" t="s">
        <v>30</v>
      </c>
      <c r="C13" s="9" t="s">
        <v>18</v>
      </c>
      <c r="D13" s="19">
        <v>24</v>
      </c>
      <c r="E13" s="19"/>
      <c r="F13" s="19">
        <f t="shared" si="0"/>
        <v>0</v>
      </c>
      <c r="G13" s="10"/>
      <c r="H13" s="19">
        <f t="shared" si="1"/>
        <v>0</v>
      </c>
      <c r="I13" s="19">
        <f t="shared" si="2"/>
        <v>0</v>
      </c>
      <c r="J13" s="8"/>
      <c r="K13" s="8"/>
    </row>
    <row r="14" spans="1:11" ht="12.75">
      <c r="A14" s="7" t="s">
        <v>31</v>
      </c>
      <c r="B14" s="8" t="s">
        <v>32</v>
      </c>
      <c r="C14" s="9" t="s">
        <v>18</v>
      </c>
      <c r="D14" s="19">
        <v>4000</v>
      </c>
      <c r="E14" s="19"/>
      <c r="F14" s="19">
        <f t="shared" si="0"/>
        <v>0</v>
      </c>
      <c r="G14" s="10"/>
      <c r="H14" s="19">
        <f t="shared" si="1"/>
        <v>0</v>
      </c>
      <c r="I14" s="19">
        <f t="shared" si="2"/>
        <v>0</v>
      </c>
      <c r="J14" s="8"/>
      <c r="K14" s="8"/>
    </row>
    <row r="15" spans="1:11" ht="12.75">
      <c r="A15" s="7" t="s">
        <v>33</v>
      </c>
      <c r="B15" s="8" t="s">
        <v>34</v>
      </c>
      <c r="C15" s="9" t="s">
        <v>18</v>
      </c>
      <c r="D15" s="19">
        <v>1000</v>
      </c>
      <c r="E15" s="19"/>
      <c r="F15" s="19">
        <f t="shared" si="0"/>
        <v>0</v>
      </c>
      <c r="G15" s="10"/>
      <c r="H15" s="19">
        <f t="shared" si="1"/>
        <v>0</v>
      </c>
      <c r="I15" s="19">
        <f t="shared" si="2"/>
        <v>0</v>
      </c>
      <c r="J15" s="8"/>
      <c r="K15" s="8"/>
    </row>
    <row r="16" spans="1:11" ht="12.75">
      <c r="A16" s="7" t="s">
        <v>35</v>
      </c>
      <c r="B16" s="8" t="s">
        <v>36</v>
      </c>
      <c r="C16" s="9" t="s">
        <v>18</v>
      </c>
      <c r="D16" s="19">
        <v>1200</v>
      </c>
      <c r="E16" s="19"/>
      <c r="F16" s="19">
        <f t="shared" si="0"/>
        <v>0</v>
      </c>
      <c r="G16" s="10"/>
      <c r="H16" s="19">
        <f t="shared" si="1"/>
        <v>0</v>
      </c>
      <c r="I16" s="19">
        <f t="shared" si="2"/>
        <v>0</v>
      </c>
      <c r="J16" s="8"/>
      <c r="K16" s="8"/>
    </row>
    <row r="17" spans="1:11" ht="12.75">
      <c r="A17" s="7" t="s">
        <v>37</v>
      </c>
      <c r="B17" s="8" t="s">
        <v>38</v>
      </c>
      <c r="C17" s="9" t="s">
        <v>39</v>
      </c>
      <c r="D17" s="19">
        <v>1200</v>
      </c>
      <c r="E17" s="19"/>
      <c r="F17" s="19">
        <f t="shared" si="0"/>
        <v>0</v>
      </c>
      <c r="G17" s="10"/>
      <c r="H17" s="19">
        <f t="shared" si="1"/>
        <v>0</v>
      </c>
      <c r="I17" s="19">
        <f t="shared" si="2"/>
        <v>0</v>
      </c>
      <c r="J17" s="8"/>
      <c r="K17" s="8"/>
    </row>
    <row r="18" spans="1:11" ht="12.75">
      <c r="A18" s="7" t="s">
        <v>40</v>
      </c>
      <c r="B18" s="8" t="s">
        <v>41</v>
      </c>
      <c r="C18" s="9" t="s">
        <v>18</v>
      </c>
      <c r="D18" s="19">
        <v>200</v>
      </c>
      <c r="E18" s="19"/>
      <c r="F18" s="19">
        <f t="shared" si="0"/>
        <v>0</v>
      </c>
      <c r="G18" s="10"/>
      <c r="H18" s="19">
        <f t="shared" si="1"/>
        <v>0</v>
      </c>
      <c r="I18" s="19">
        <f t="shared" si="2"/>
        <v>0</v>
      </c>
      <c r="J18" s="8"/>
      <c r="K18" s="8"/>
    </row>
    <row r="19" spans="1:11" ht="12.75">
      <c r="A19" s="7" t="s">
        <v>42</v>
      </c>
      <c r="B19" s="8" t="s">
        <v>43</v>
      </c>
      <c r="C19" s="9" t="s">
        <v>18</v>
      </c>
      <c r="D19" s="19">
        <v>100</v>
      </c>
      <c r="E19" s="19"/>
      <c r="F19" s="19">
        <f t="shared" si="0"/>
        <v>0</v>
      </c>
      <c r="G19" s="10"/>
      <c r="H19" s="19">
        <f t="shared" si="1"/>
        <v>0</v>
      </c>
      <c r="I19" s="19">
        <f t="shared" si="2"/>
        <v>0</v>
      </c>
      <c r="J19" s="8"/>
      <c r="K19" s="8"/>
    </row>
    <row r="20" spans="1:11" ht="12.75">
      <c r="A20" s="7" t="s">
        <v>44</v>
      </c>
      <c r="B20" s="12" t="s">
        <v>45</v>
      </c>
      <c r="C20" s="9" t="s">
        <v>18</v>
      </c>
      <c r="D20" s="19">
        <v>2000</v>
      </c>
      <c r="E20" s="19"/>
      <c r="F20" s="19">
        <f t="shared" si="0"/>
        <v>0</v>
      </c>
      <c r="G20" s="10"/>
      <c r="H20" s="19">
        <f t="shared" si="1"/>
        <v>0</v>
      </c>
      <c r="I20" s="19">
        <f t="shared" si="2"/>
        <v>0</v>
      </c>
      <c r="J20" s="8"/>
      <c r="K20" s="8"/>
    </row>
    <row r="21" spans="1:11" ht="12.75">
      <c r="A21" s="7" t="s">
        <v>46</v>
      </c>
      <c r="B21" s="12" t="s">
        <v>47</v>
      </c>
      <c r="C21" s="9" t="s">
        <v>39</v>
      </c>
      <c r="D21" s="19">
        <v>600</v>
      </c>
      <c r="E21" s="19"/>
      <c r="F21" s="19">
        <f t="shared" si="0"/>
        <v>0</v>
      </c>
      <c r="G21" s="10"/>
      <c r="H21" s="19">
        <f t="shared" si="1"/>
        <v>0</v>
      </c>
      <c r="I21" s="19">
        <f t="shared" si="2"/>
        <v>0</v>
      </c>
      <c r="J21" s="8"/>
      <c r="K21" s="8"/>
    </row>
    <row r="22" spans="1:11" ht="12.75">
      <c r="A22" s="7" t="s">
        <v>48</v>
      </c>
      <c r="B22" s="12" t="s">
        <v>49</v>
      </c>
      <c r="C22" s="9" t="s">
        <v>39</v>
      </c>
      <c r="D22" s="19">
        <v>800</v>
      </c>
      <c r="E22" s="19"/>
      <c r="F22" s="19">
        <f t="shared" si="0"/>
        <v>0</v>
      </c>
      <c r="G22" s="10"/>
      <c r="H22" s="19">
        <f t="shared" si="1"/>
        <v>0</v>
      </c>
      <c r="I22" s="19">
        <f t="shared" si="2"/>
        <v>0</v>
      </c>
      <c r="J22" s="8"/>
      <c r="K22" s="8"/>
    </row>
    <row r="23" spans="1:11" ht="12.75">
      <c r="A23" s="7" t="s">
        <v>50</v>
      </c>
      <c r="B23" s="12" t="s">
        <v>51</v>
      </c>
      <c r="C23" s="9" t="s">
        <v>18</v>
      </c>
      <c r="D23" s="19">
        <v>360</v>
      </c>
      <c r="E23" s="19"/>
      <c r="F23" s="19">
        <f t="shared" si="0"/>
        <v>0</v>
      </c>
      <c r="G23" s="10"/>
      <c r="H23" s="19">
        <f t="shared" si="1"/>
        <v>0</v>
      </c>
      <c r="I23" s="19">
        <f t="shared" si="2"/>
        <v>0</v>
      </c>
      <c r="J23" s="8"/>
      <c r="K23" s="8"/>
    </row>
    <row r="24" spans="1:11" ht="12.75">
      <c r="A24" s="7" t="s">
        <v>52</v>
      </c>
      <c r="B24" s="12" t="s">
        <v>53</v>
      </c>
      <c r="C24" s="9" t="s">
        <v>18</v>
      </c>
      <c r="D24" s="19">
        <v>120</v>
      </c>
      <c r="E24" s="19"/>
      <c r="F24" s="19">
        <f t="shared" si="0"/>
        <v>0</v>
      </c>
      <c r="G24" s="10"/>
      <c r="H24" s="19">
        <f t="shared" si="1"/>
        <v>0</v>
      </c>
      <c r="I24" s="19">
        <f t="shared" si="2"/>
        <v>0</v>
      </c>
      <c r="J24" s="8"/>
      <c r="K24" s="8"/>
    </row>
    <row r="25" spans="1:11" ht="12.75">
      <c r="A25" s="7" t="s">
        <v>54</v>
      </c>
      <c r="B25" s="12" t="s">
        <v>55</v>
      </c>
      <c r="C25" s="9" t="s">
        <v>18</v>
      </c>
      <c r="D25" s="19">
        <v>160</v>
      </c>
      <c r="E25" s="19"/>
      <c r="F25" s="19">
        <f t="shared" si="0"/>
        <v>0</v>
      </c>
      <c r="G25" s="10"/>
      <c r="H25" s="19">
        <f t="shared" si="1"/>
        <v>0</v>
      </c>
      <c r="I25" s="19">
        <f t="shared" si="2"/>
        <v>0</v>
      </c>
      <c r="J25" s="8"/>
      <c r="K25" s="8"/>
    </row>
    <row r="26" spans="1:11" ht="12.75">
      <c r="A26" s="7" t="s">
        <v>56</v>
      </c>
      <c r="B26" s="12" t="s">
        <v>57</v>
      </c>
      <c r="C26" s="9" t="s">
        <v>18</v>
      </c>
      <c r="D26" s="19">
        <v>160</v>
      </c>
      <c r="E26" s="19"/>
      <c r="F26" s="19">
        <f t="shared" si="0"/>
        <v>0</v>
      </c>
      <c r="G26" s="10"/>
      <c r="H26" s="19">
        <f t="shared" si="1"/>
        <v>0</v>
      </c>
      <c r="I26" s="19">
        <f t="shared" si="2"/>
        <v>0</v>
      </c>
      <c r="J26" s="8"/>
      <c r="K26" s="8"/>
    </row>
    <row r="27" spans="1:11" ht="12.75">
      <c r="A27" s="7" t="s">
        <v>58</v>
      </c>
      <c r="B27" s="12" t="s">
        <v>59</v>
      </c>
      <c r="C27" s="9" t="s">
        <v>18</v>
      </c>
      <c r="D27" s="19">
        <v>60</v>
      </c>
      <c r="E27" s="19"/>
      <c r="F27" s="19">
        <f t="shared" si="0"/>
        <v>0</v>
      </c>
      <c r="G27" s="10"/>
      <c r="H27" s="19">
        <f t="shared" si="1"/>
        <v>0</v>
      </c>
      <c r="I27" s="19">
        <f t="shared" si="2"/>
        <v>0</v>
      </c>
      <c r="J27" s="8"/>
      <c r="K27" s="8"/>
    </row>
    <row r="28" spans="1:11" ht="12.75">
      <c r="A28" s="7" t="s">
        <v>60</v>
      </c>
      <c r="B28" s="12" t="s">
        <v>61</v>
      </c>
      <c r="C28" s="9" t="s">
        <v>18</v>
      </c>
      <c r="D28" s="19">
        <v>400</v>
      </c>
      <c r="E28" s="19"/>
      <c r="F28" s="19">
        <f t="shared" si="0"/>
        <v>0</v>
      </c>
      <c r="G28" s="10"/>
      <c r="H28" s="19">
        <f t="shared" si="1"/>
        <v>0</v>
      </c>
      <c r="I28" s="19">
        <f t="shared" si="2"/>
        <v>0</v>
      </c>
      <c r="J28" s="8"/>
      <c r="K28" s="8"/>
    </row>
    <row r="29" spans="1:11" ht="12.75">
      <c r="A29" s="7" t="s">
        <v>62</v>
      </c>
      <c r="B29" s="12" t="s">
        <v>63</v>
      </c>
      <c r="C29" s="9" t="s">
        <v>18</v>
      </c>
      <c r="D29" s="19">
        <v>240</v>
      </c>
      <c r="E29" s="19"/>
      <c r="F29" s="19">
        <f t="shared" si="0"/>
        <v>0</v>
      </c>
      <c r="G29" s="10"/>
      <c r="H29" s="19">
        <f t="shared" si="1"/>
        <v>0</v>
      </c>
      <c r="I29" s="19">
        <f t="shared" si="2"/>
        <v>0</v>
      </c>
      <c r="J29" s="8"/>
      <c r="K29" s="8"/>
    </row>
    <row r="30" spans="1:11" ht="12.75">
      <c r="A30" s="7" t="s">
        <v>64</v>
      </c>
      <c r="B30" s="8" t="s">
        <v>65</v>
      </c>
      <c r="C30" s="9" t="s">
        <v>18</v>
      </c>
      <c r="D30" s="19">
        <v>1400</v>
      </c>
      <c r="E30" s="19"/>
      <c r="F30" s="19">
        <f t="shared" si="0"/>
        <v>0</v>
      </c>
      <c r="G30" s="10"/>
      <c r="H30" s="19">
        <f t="shared" si="1"/>
        <v>0</v>
      </c>
      <c r="I30" s="19">
        <f t="shared" si="2"/>
        <v>0</v>
      </c>
      <c r="J30" s="8"/>
      <c r="K30" s="8"/>
    </row>
    <row r="31" spans="1:11" ht="12.75">
      <c r="A31" s="7" t="s">
        <v>66</v>
      </c>
      <c r="B31" s="8" t="s">
        <v>67</v>
      </c>
      <c r="C31" s="9" t="s">
        <v>18</v>
      </c>
      <c r="D31" s="19">
        <v>1500</v>
      </c>
      <c r="E31" s="19"/>
      <c r="F31" s="19">
        <f t="shared" si="0"/>
        <v>0</v>
      </c>
      <c r="G31" s="10"/>
      <c r="H31" s="19">
        <f t="shared" si="1"/>
        <v>0</v>
      </c>
      <c r="I31" s="19">
        <f t="shared" si="2"/>
        <v>0</v>
      </c>
      <c r="J31" s="8"/>
      <c r="K31" s="8"/>
    </row>
    <row r="32" spans="1:11" ht="12.75">
      <c r="A32" s="7" t="s">
        <v>68</v>
      </c>
      <c r="B32" s="8" t="s">
        <v>69</v>
      </c>
      <c r="C32" s="9" t="s">
        <v>18</v>
      </c>
      <c r="D32" s="19">
        <v>100</v>
      </c>
      <c r="E32" s="19"/>
      <c r="F32" s="19">
        <f t="shared" si="0"/>
        <v>0</v>
      </c>
      <c r="G32" s="10"/>
      <c r="H32" s="19">
        <f t="shared" si="1"/>
        <v>0</v>
      </c>
      <c r="I32" s="19">
        <f t="shared" si="2"/>
        <v>0</v>
      </c>
      <c r="J32" s="8"/>
      <c r="K32" s="8"/>
    </row>
    <row r="33" spans="1:11" ht="12.75">
      <c r="A33" s="7" t="s">
        <v>70</v>
      </c>
      <c r="B33" s="8" t="s">
        <v>71</v>
      </c>
      <c r="C33" s="9" t="s">
        <v>18</v>
      </c>
      <c r="D33" s="19">
        <v>46000</v>
      </c>
      <c r="E33" s="19"/>
      <c r="F33" s="19">
        <f t="shared" si="0"/>
        <v>0</v>
      </c>
      <c r="G33" s="10"/>
      <c r="H33" s="19">
        <f t="shared" si="1"/>
        <v>0</v>
      </c>
      <c r="I33" s="19">
        <f t="shared" si="2"/>
        <v>0</v>
      </c>
      <c r="J33" s="8"/>
      <c r="K33" s="8"/>
    </row>
    <row r="34" spans="1:11" ht="12.75">
      <c r="A34" s="7" t="s">
        <v>72</v>
      </c>
      <c r="B34" s="8" t="s">
        <v>73</v>
      </c>
      <c r="C34" s="9" t="s">
        <v>18</v>
      </c>
      <c r="D34" s="19">
        <v>35000</v>
      </c>
      <c r="E34" s="19"/>
      <c r="F34" s="19">
        <f t="shared" si="0"/>
        <v>0</v>
      </c>
      <c r="G34" s="10"/>
      <c r="H34" s="19">
        <f t="shared" si="1"/>
        <v>0</v>
      </c>
      <c r="I34" s="19">
        <f t="shared" si="2"/>
        <v>0</v>
      </c>
      <c r="J34" s="8"/>
      <c r="K34" s="8"/>
    </row>
    <row r="35" spans="1:11" ht="12.75">
      <c r="A35" s="7" t="s">
        <v>74</v>
      </c>
      <c r="B35" s="8" t="s">
        <v>75</v>
      </c>
      <c r="C35" s="9" t="s">
        <v>18</v>
      </c>
      <c r="D35" s="19">
        <v>5000</v>
      </c>
      <c r="E35" s="19"/>
      <c r="F35" s="19">
        <f t="shared" si="0"/>
        <v>0</v>
      </c>
      <c r="G35" s="10"/>
      <c r="H35" s="19">
        <f t="shared" si="1"/>
        <v>0</v>
      </c>
      <c r="I35" s="19">
        <f t="shared" si="2"/>
        <v>0</v>
      </c>
      <c r="J35" s="8"/>
      <c r="K35" s="8"/>
    </row>
    <row r="36" spans="1:11" ht="12.75">
      <c r="A36" s="7" t="s">
        <v>76</v>
      </c>
      <c r="B36" s="8" t="s">
        <v>77</v>
      </c>
      <c r="C36" s="9" t="s">
        <v>18</v>
      </c>
      <c r="D36" s="19">
        <v>1000</v>
      </c>
      <c r="E36" s="19"/>
      <c r="F36" s="19">
        <f t="shared" si="0"/>
        <v>0</v>
      </c>
      <c r="G36" s="10"/>
      <c r="H36" s="19">
        <f t="shared" si="1"/>
        <v>0</v>
      </c>
      <c r="I36" s="19">
        <f t="shared" si="2"/>
        <v>0</v>
      </c>
      <c r="J36" s="8"/>
      <c r="K36" s="8"/>
    </row>
    <row r="37" spans="1:11" ht="12.75">
      <c r="A37" s="7" t="s">
        <v>78</v>
      </c>
      <c r="B37" s="8" t="s">
        <v>79</v>
      </c>
      <c r="C37" s="9" t="s">
        <v>18</v>
      </c>
      <c r="D37" s="19">
        <v>800</v>
      </c>
      <c r="E37" s="19"/>
      <c r="F37" s="19">
        <f t="shared" si="0"/>
        <v>0</v>
      </c>
      <c r="G37" s="10"/>
      <c r="H37" s="19">
        <f t="shared" si="1"/>
        <v>0</v>
      </c>
      <c r="I37" s="19">
        <f t="shared" si="2"/>
        <v>0</v>
      </c>
      <c r="J37" s="8"/>
      <c r="K37" s="8"/>
    </row>
    <row r="38" spans="1:11" ht="12.75">
      <c r="A38" s="7" t="s">
        <v>80</v>
      </c>
      <c r="B38" s="8" t="s">
        <v>81</v>
      </c>
      <c r="C38" s="9" t="s">
        <v>18</v>
      </c>
      <c r="D38" s="19">
        <v>1600</v>
      </c>
      <c r="E38" s="19"/>
      <c r="F38" s="19">
        <f t="shared" si="0"/>
        <v>0</v>
      </c>
      <c r="G38" s="10"/>
      <c r="H38" s="19">
        <f t="shared" si="1"/>
        <v>0</v>
      </c>
      <c r="I38" s="19">
        <f t="shared" si="2"/>
        <v>0</v>
      </c>
      <c r="J38" s="8"/>
      <c r="K38" s="8"/>
    </row>
    <row r="39" spans="1:11" ht="12.75">
      <c r="A39" s="7" t="s">
        <v>82</v>
      </c>
      <c r="B39" s="8" t="s">
        <v>83</v>
      </c>
      <c r="C39" s="9" t="s">
        <v>18</v>
      </c>
      <c r="D39" s="19">
        <v>160</v>
      </c>
      <c r="E39" s="19"/>
      <c r="F39" s="19">
        <f t="shared" si="0"/>
        <v>0</v>
      </c>
      <c r="G39" s="10"/>
      <c r="H39" s="19">
        <f t="shared" si="1"/>
        <v>0</v>
      </c>
      <c r="I39" s="19">
        <f t="shared" si="2"/>
        <v>0</v>
      </c>
      <c r="J39" s="8"/>
      <c r="K39" s="8"/>
    </row>
    <row r="40" spans="1:11" ht="12.75">
      <c r="A40" s="7" t="s">
        <v>84</v>
      </c>
      <c r="B40" s="8" t="s">
        <v>85</v>
      </c>
      <c r="C40" s="9" t="s">
        <v>18</v>
      </c>
      <c r="D40" s="19">
        <v>120</v>
      </c>
      <c r="E40" s="19"/>
      <c r="F40" s="19">
        <f t="shared" si="0"/>
        <v>0</v>
      </c>
      <c r="G40" s="10"/>
      <c r="H40" s="19">
        <f t="shared" si="1"/>
        <v>0</v>
      </c>
      <c r="I40" s="19">
        <f t="shared" si="2"/>
        <v>0</v>
      </c>
      <c r="J40" s="8"/>
      <c r="K40" s="8"/>
    </row>
    <row r="41" spans="1:11" ht="12.75">
      <c r="A41" s="7" t="s">
        <v>86</v>
      </c>
      <c r="B41" s="8" t="s">
        <v>87</v>
      </c>
      <c r="C41" s="9" t="s">
        <v>18</v>
      </c>
      <c r="D41" s="19">
        <v>13000</v>
      </c>
      <c r="E41" s="19"/>
      <c r="F41" s="19">
        <f t="shared" si="0"/>
        <v>0</v>
      </c>
      <c r="G41" s="10"/>
      <c r="H41" s="19">
        <f t="shared" si="1"/>
        <v>0</v>
      </c>
      <c r="I41" s="19">
        <f t="shared" si="2"/>
        <v>0</v>
      </c>
      <c r="J41" s="8"/>
      <c r="K41" s="8"/>
    </row>
    <row r="42" spans="1:11" ht="12.75">
      <c r="A42" s="7" t="s">
        <v>88</v>
      </c>
      <c r="B42" s="8" t="s">
        <v>89</v>
      </c>
      <c r="C42" s="9" t="s">
        <v>18</v>
      </c>
      <c r="D42" s="19">
        <v>40000</v>
      </c>
      <c r="E42" s="19"/>
      <c r="F42" s="19">
        <f t="shared" si="0"/>
        <v>0</v>
      </c>
      <c r="G42" s="10"/>
      <c r="H42" s="19">
        <f t="shared" si="1"/>
        <v>0</v>
      </c>
      <c r="I42" s="19">
        <f t="shared" si="2"/>
        <v>0</v>
      </c>
      <c r="J42" s="8"/>
      <c r="K42" s="8"/>
    </row>
    <row r="43" spans="1:11" ht="12.75">
      <c r="A43" s="7" t="s">
        <v>90</v>
      </c>
      <c r="B43" s="8" t="s">
        <v>91</v>
      </c>
      <c r="C43" s="9" t="s">
        <v>18</v>
      </c>
      <c r="D43" s="19">
        <v>2000</v>
      </c>
      <c r="E43" s="19"/>
      <c r="F43" s="19">
        <f t="shared" si="0"/>
        <v>0</v>
      </c>
      <c r="G43" s="10"/>
      <c r="H43" s="19">
        <f t="shared" si="1"/>
        <v>0</v>
      </c>
      <c r="I43" s="19">
        <f t="shared" si="2"/>
        <v>0</v>
      </c>
      <c r="J43" s="8"/>
      <c r="K43" s="8"/>
    </row>
    <row r="44" spans="1:11" ht="12.75">
      <c r="A44" s="7" t="s">
        <v>92</v>
      </c>
      <c r="B44" s="8" t="s">
        <v>93</v>
      </c>
      <c r="C44" s="9" t="s">
        <v>18</v>
      </c>
      <c r="D44" s="19">
        <v>120</v>
      </c>
      <c r="E44" s="19"/>
      <c r="F44" s="19">
        <f t="shared" si="0"/>
        <v>0</v>
      </c>
      <c r="G44" s="10"/>
      <c r="H44" s="19">
        <f t="shared" si="1"/>
        <v>0</v>
      </c>
      <c r="I44" s="19">
        <f t="shared" si="2"/>
        <v>0</v>
      </c>
      <c r="J44" s="8"/>
      <c r="K44" s="8"/>
    </row>
    <row r="45" spans="1:11" ht="12.75">
      <c r="A45" s="7" t="s">
        <v>94</v>
      </c>
      <c r="B45" s="8" t="s">
        <v>95</v>
      </c>
      <c r="C45" s="9" t="s">
        <v>18</v>
      </c>
      <c r="D45" s="19">
        <v>200</v>
      </c>
      <c r="E45" s="19"/>
      <c r="F45" s="19">
        <f t="shared" si="0"/>
        <v>0</v>
      </c>
      <c r="G45" s="10"/>
      <c r="H45" s="19">
        <f t="shared" si="1"/>
        <v>0</v>
      </c>
      <c r="I45" s="19">
        <f t="shared" si="2"/>
        <v>0</v>
      </c>
      <c r="J45" s="8"/>
      <c r="K45" s="8"/>
    </row>
    <row r="46" spans="1:11" ht="12.75">
      <c r="A46" s="7" t="s">
        <v>96</v>
      </c>
      <c r="B46" s="8" t="s">
        <v>97</v>
      </c>
      <c r="C46" s="9" t="s">
        <v>98</v>
      </c>
      <c r="D46" s="19">
        <v>1200</v>
      </c>
      <c r="E46" s="19"/>
      <c r="F46" s="19">
        <f t="shared" si="0"/>
        <v>0</v>
      </c>
      <c r="G46" s="10"/>
      <c r="H46" s="19">
        <f t="shared" si="1"/>
        <v>0</v>
      </c>
      <c r="I46" s="19">
        <f t="shared" si="2"/>
        <v>0</v>
      </c>
      <c r="J46" s="8"/>
      <c r="K46" s="8"/>
    </row>
    <row r="47" spans="1:11" ht="12.75">
      <c r="A47" s="7" t="s">
        <v>99</v>
      </c>
      <c r="B47" s="8" t="s">
        <v>100</v>
      </c>
      <c r="C47" s="9" t="s">
        <v>98</v>
      </c>
      <c r="D47" s="19">
        <v>1200</v>
      </c>
      <c r="E47" s="19"/>
      <c r="F47" s="19">
        <f t="shared" si="0"/>
        <v>0</v>
      </c>
      <c r="G47" s="10"/>
      <c r="H47" s="19">
        <f t="shared" si="1"/>
        <v>0</v>
      </c>
      <c r="I47" s="19">
        <f t="shared" si="2"/>
        <v>0</v>
      </c>
      <c r="J47" s="8"/>
      <c r="K47" s="8"/>
    </row>
    <row r="48" spans="1:11" ht="12.75">
      <c r="A48" s="7" t="s">
        <v>101</v>
      </c>
      <c r="B48" s="8" t="s">
        <v>102</v>
      </c>
      <c r="C48" s="9" t="s">
        <v>98</v>
      </c>
      <c r="D48" s="19">
        <v>1200</v>
      </c>
      <c r="E48" s="19"/>
      <c r="F48" s="19">
        <f t="shared" si="0"/>
        <v>0</v>
      </c>
      <c r="G48" s="10"/>
      <c r="H48" s="19">
        <f t="shared" si="1"/>
        <v>0</v>
      </c>
      <c r="I48" s="19">
        <f t="shared" si="2"/>
        <v>0</v>
      </c>
      <c r="J48" s="8"/>
      <c r="K48" s="8"/>
    </row>
    <row r="49" spans="1:9" ht="12.75">
      <c r="A49" s="30" t="s">
        <v>103</v>
      </c>
      <c r="B49" s="30"/>
      <c r="C49" s="30"/>
      <c r="D49" s="30"/>
      <c r="E49" s="30"/>
      <c r="F49" s="20">
        <f>SUM(F7:F48)</f>
        <v>0</v>
      </c>
      <c r="G49" s="11"/>
      <c r="H49" s="21">
        <f>SUM(H7:H48)</f>
        <v>0</v>
      </c>
      <c r="I49" s="22">
        <f>SUM(I7:I48)</f>
        <v>0</v>
      </c>
    </row>
    <row r="51" ht="12.75">
      <c r="B51" t="s">
        <v>104</v>
      </c>
    </row>
    <row r="52" ht="12.75">
      <c r="B52" t="s">
        <v>105</v>
      </c>
    </row>
    <row r="53" ht="12.75">
      <c r="B53" t="s">
        <v>122</v>
      </c>
    </row>
    <row r="55" spans="1:13" ht="12.75" customHeight="1">
      <c r="A55" s="31"/>
      <c r="B55" s="31"/>
      <c r="C55" s="31"/>
      <c r="D55" s="31"/>
      <c r="E55" s="31"/>
      <c r="F55" s="31"/>
      <c r="G55" s="31"/>
      <c r="H55" s="31"/>
      <c r="I55" s="31"/>
      <c r="J55" s="31"/>
      <c r="K55" s="31"/>
      <c r="L55" s="31"/>
      <c r="M55" s="31"/>
    </row>
    <row r="56" spans="1:13" ht="12.75" customHeight="1">
      <c r="A56" s="13"/>
      <c r="B56" s="13"/>
      <c r="C56" s="13"/>
      <c r="D56" s="13"/>
      <c r="E56" s="13"/>
      <c r="F56" s="13"/>
      <c r="G56" s="13"/>
      <c r="H56" s="13"/>
      <c r="I56" s="13"/>
      <c r="J56" s="13"/>
      <c r="K56" s="13"/>
      <c r="L56" s="13"/>
      <c r="M56" s="13"/>
    </row>
    <row r="57" spans="1:13" ht="12.75" customHeight="1">
      <c r="A57" s="13"/>
      <c r="B57" s="13"/>
      <c r="C57" s="13"/>
      <c r="D57" s="13"/>
      <c r="E57" s="13"/>
      <c r="F57" s="13"/>
      <c r="G57" s="13"/>
      <c r="H57" s="13"/>
      <c r="I57" s="13"/>
      <c r="J57" s="13"/>
      <c r="K57" s="13"/>
      <c r="L57" s="13"/>
      <c r="M57" s="13"/>
    </row>
    <row r="58" spans="1:13" ht="12.75" customHeight="1">
      <c r="A58" s="13"/>
      <c r="B58" s="13"/>
      <c r="C58" s="13"/>
      <c r="D58" s="13"/>
      <c r="E58" s="13"/>
      <c r="F58" s="13"/>
      <c r="G58" s="13"/>
      <c r="H58" s="13"/>
      <c r="I58" s="13"/>
      <c r="J58" s="13"/>
      <c r="K58" s="13"/>
      <c r="L58" s="13"/>
      <c r="M58" s="13"/>
    </row>
    <row r="59" spans="1:13" ht="12.75" customHeight="1">
      <c r="A59" s="13"/>
      <c r="B59" s="13"/>
      <c r="C59" s="13"/>
      <c r="D59" s="13"/>
      <c r="E59" s="13"/>
      <c r="F59" s="13"/>
      <c r="G59" s="13"/>
      <c r="H59" s="13"/>
      <c r="I59" s="13"/>
      <c r="J59" s="13"/>
      <c r="K59" s="13"/>
      <c r="L59" s="13"/>
      <c r="M59" s="13"/>
    </row>
    <row r="60" spans="1:13" ht="12.75" customHeight="1">
      <c r="A60" s="13"/>
      <c r="B60" s="13"/>
      <c r="C60" s="13"/>
      <c r="D60" s="13"/>
      <c r="E60" s="13"/>
      <c r="F60" s="13"/>
      <c r="G60" s="13"/>
      <c r="H60" s="13"/>
      <c r="I60" s="13"/>
      <c r="J60" s="13"/>
      <c r="K60" s="13"/>
      <c r="L60" s="13"/>
      <c r="M60" s="13"/>
    </row>
    <row r="61" spans="1:13" ht="12.75" customHeight="1">
      <c r="A61" s="13"/>
      <c r="B61" s="13"/>
      <c r="C61" s="13"/>
      <c r="D61" s="13"/>
      <c r="E61" s="13"/>
      <c r="F61" s="13"/>
      <c r="G61" s="13"/>
      <c r="H61" s="13"/>
      <c r="I61" s="13"/>
      <c r="J61" s="13"/>
      <c r="K61" s="13"/>
      <c r="L61" s="13"/>
      <c r="M61" s="13"/>
    </row>
    <row r="62" spans="1:13" ht="12.75" customHeight="1">
      <c r="A62" s="13"/>
      <c r="B62" s="13"/>
      <c r="C62" s="13"/>
      <c r="D62" s="13"/>
      <c r="E62" s="13"/>
      <c r="F62" s="13"/>
      <c r="G62" s="13"/>
      <c r="H62" s="13"/>
      <c r="I62" s="13"/>
      <c r="J62" s="13"/>
      <c r="K62" s="13"/>
      <c r="L62" s="13"/>
      <c r="M62" s="13"/>
    </row>
    <row r="63" spans="1:13" ht="12.75" customHeight="1">
      <c r="A63" s="13"/>
      <c r="B63" s="13"/>
      <c r="C63" s="13"/>
      <c r="D63" s="13"/>
      <c r="E63" s="13"/>
      <c r="F63" s="13"/>
      <c r="G63" s="13"/>
      <c r="H63" s="13"/>
      <c r="I63" s="13"/>
      <c r="J63" s="13"/>
      <c r="K63" s="13"/>
      <c r="L63" s="13"/>
      <c r="M63" s="13"/>
    </row>
    <row r="64" spans="1:13" ht="12.75" customHeight="1">
      <c r="A64" s="13"/>
      <c r="B64" s="13"/>
      <c r="C64" s="13"/>
      <c r="D64" s="13"/>
      <c r="E64" s="13"/>
      <c r="F64" s="13"/>
      <c r="G64" s="13"/>
      <c r="H64" s="13"/>
      <c r="I64" s="13"/>
      <c r="J64" s="13"/>
      <c r="K64" s="13"/>
      <c r="L64" s="13"/>
      <c r="M64" s="13"/>
    </row>
    <row r="102" ht="12.75" customHeight="1"/>
    <row r="135" ht="142.5" customHeight="1"/>
  </sheetData>
  <sheetProtection selectLockedCells="1" selectUnlockedCells="1"/>
  <mergeCells count="3">
    <mergeCell ref="A49:E49"/>
    <mergeCell ref="A55:M55"/>
    <mergeCell ref="A1:B1"/>
  </mergeCells>
  <printOptions horizontalCentered="1"/>
  <pageMargins left="0.2" right="0.19"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55"/>
  <sheetViews>
    <sheetView workbookViewId="0" topLeftCell="A10">
      <selection activeCell="B49" sqref="B49"/>
    </sheetView>
  </sheetViews>
  <sheetFormatPr defaultColWidth="9.00390625" defaultRowHeight="12.75"/>
  <cols>
    <col min="1" max="1" width="3.875" style="0" customWidth="1"/>
    <col min="2" max="2" width="54.25390625" style="0" customWidth="1"/>
    <col min="3" max="3" width="4.25390625" style="0" customWidth="1"/>
    <col min="4" max="4" width="8.125" style="0" customWidth="1"/>
    <col min="5" max="5" width="8.75390625" style="0" customWidth="1"/>
    <col min="6" max="6" width="9.625" style="0" customWidth="1"/>
    <col min="7" max="7" width="6.375" style="0" customWidth="1"/>
    <col min="8" max="8" width="7.00390625" style="0" customWidth="1"/>
    <col min="9" max="10" width="10.125" style="0" customWidth="1"/>
    <col min="11" max="11" width="10.875" style="0" customWidth="1"/>
  </cols>
  <sheetData>
    <row r="1" spans="1:14" ht="12.75">
      <c r="A1" s="32" t="s">
        <v>113</v>
      </c>
      <c r="B1" s="32"/>
      <c r="L1" s="13"/>
      <c r="M1" s="13"/>
      <c r="N1" s="13"/>
    </row>
    <row r="2" spans="1:14" ht="12.75">
      <c r="A2" s="1"/>
      <c r="B2" s="1"/>
      <c r="L2" s="13"/>
      <c r="M2" s="13"/>
      <c r="N2" s="13"/>
    </row>
    <row r="3" spans="2:14" ht="12.75">
      <c r="B3" s="1" t="s">
        <v>114</v>
      </c>
      <c r="L3" s="13"/>
      <c r="M3" s="13"/>
      <c r="N3" s="13"/>
    </row>
    <row r="4" spans="2:14" ht="12.75">
      <c r="B4" s="1"/>
      <c r="L4" s="13"/>
      <c r="M4" s="13"/>
      <c r="N4" s="13"/>
    </row>
    <row r="5" spans="1:12" ht="76.5">
      <c r="A5" s="2" t="s">
        <v>0</v>
      </c>
      <c r="B5" s="2" t="s">
        <v>1</v>
      </c>
      <c r="C5" s="3" t="s">
        <v>2</v>
      </c>
      <c r="D5" s="3" t="s">
        <v>3</v>
      </c>
      <c r="E5" s="3" t="s">
        <v>4</v>
      </c>
      <c r="F5" s="3" t="s">
        <v>5</v>
      </c>
      <c r="G5" s="3" t="s">
        <v>6</v>
      </c>
      <c r="H5" s="3" t="s">
        <v>7</v>
      </c>
      <c r="I5" s="3" t="s">
        <v>8</v>
      </c>
      <c r="J5" s="4" t="s">
        <v>119</v>
      </c>
      <c r="K5" s="26" t="s">
        <v>120</v>
      </c>
      <c r="L5" s="4" t="s">
        <v>118</v>
      </c>
    </row>
    <row r="6" spans="1:12" ht="12.75">
      <c r="A6" s="5"/>
      <c r="B6" s="5"/>
      <c r="C6" s="5"/>
      <c r="D6" s="6" t="s">
        <v>9</v>
      </c>
      <c r="E6" s="6" t="s">
        <v>10</v>
      </c>
      <c r="F6" s="6" t="s">
        <v>11</v>
      </c>
      <c r="G6" s="6" t="s">
        <v>12</v>
      </c>
      <c r="H6" s="6" t="s">
        <v>13</v>
      </c>
      <c r="I6" s="6" t="s">
        <v>14</v>
      </c>
      <c r="J6" s="18" t="s">
        <v>15</v>
      </c>
      <c r="K6" s="27" t="s">
        <v>117</v>
      </c>
      <c r="L6" s="18" t="s">
        <v>15</v>
      </c>
    </row>
    <row r="7" spans="1:12" ht="114.75">
      <c r="A7" s="14">
        <v>1</v>
      </c>
      <c r="B7" s="28" t="s">
        <v>124</v>
      </c>
      <c r="C7" s="9" t="s">
        <v>18</v>
      </c>
      <c r="D7" s="19">
        <v>200</v>
      </c>
      <c r="E7" s="19"/>
      <c r="F7" s="19">
        <f aca="true" t="shared" si="0" ref="F7:F28">D7*E7</f>
        <v>0</v>
      </c>
      <c r="G7" s="17"/>
      <c r="H7" s="19">
        <f aca="true" t="shared" si="1" ref="H7:H28">F7*G7</f>
        <v>0</v>
      </c>
      <c r="I7" s="19">
        <f aca="true" t="shared" si="2" ref="I7:I28">F7+H7</f>
        <v>0</v>
      </c>
      <c r="J7" s="23"/>
      <c r="K7" s="25"/>
      <c r="L7" s="23"/>
    </row>
    <row r="8" spans="1:12" ht="114.75">
      <c r="A8" s="14">
        <v>2</v>
      </c>
      <c r="B8" s="28" t="s">
        <v>125</v>
      </c>
      <c r="C8" s="9" t="s">
        <v>18</v>
      </c>
      <c r="D8" s="19">
        <v>800</v>
      </c>
      <c r="E8" s="19"/>
      <c r="F8" s="19">
        <f t="shared" si="0"/>
        <v>0</v>
      </c>
      <c r="G8" s="17"/>
      <c r="H8" s="19">
        <f t="shared" si="1"/>
        <v>0</v>
      </c>
      <c r="I8" s="19">
        <f t="shared" si="2"/>
        <v>0</v>
      </c>
      <c r="J8" s="23"/>
      <c r="K8" s="24"/>
      <c r="L8" s="23"/>
    </row>
    <row r="9" spans="1:12" ht="114.75">
      <c r="A9" s="14">
        <v>3</v>
      </c>
      <c r="B9" s="29" t="s">
        <v>126</v>
      </c>
      <c r="C9" s="9" t="s">
        <v>18</v>
      </c>
      <c r="D9" s="19">
        <v>100</v>
      </c>
      <c r="E9" s="19"/>
      <c r="F9" s="19">
        <f t="shared" si="0"/>
        <v>0</v>
      </c>
      <c r="G9" s="17"/>
      <c r="H9" s="19">
        <f t="shared" si="1"/>
        <v>0</v>
      </c>
      <c r="I9" s="19">
        <f t="shared" si="2"/>
        <v>0</v>
      </c>
      <c r="J9" s="23"/>
      <c r="K9" s="24"/>
      <c r="L9" s="23"/>
    </row>
    <row r="10" spans="1:12" ht="127.5">
      <c r="A10" s="14">
        <v>4</v>
      </c>
      <c r="B10" s="28" t="s">
        <v>145</v>
      </c>
      <c r="C10" s="9" t="s">
        <v>18</v>
      </c>
      <c r="D10" s="19">
        <v>60</v>
      </c>
      <c r="E10" s="19"/>
      <c r="F10" s="19">
        <f t="shared" si="0"/>
        <v>0</v>
      </c>
      <c r="G10" s="17"/>
      <c r="H10" s="19">
        <f t="shared" si="1"/>
        <v>0</v>
      </c>
      <c r="I10" s="19">
        <f t="shared" si="2"/>
        <v>0</v>
      </c>
      <c r="J10" s="23"/>
      <c r="K10" s="24"/>
      <c r="L10" s="23"/>
    </row>
    <row r="11" spans="1:12" ht="127.5">
      <c r="A11" s="14">
        <v>5</v>
      </c>
      <c r="B11" s="28" t="s">
        <v>127</v>
      </c>
      <c r="C11" s="9" t="s">
        <v>18</v>
      </c>
      <c r="D11" s="19">
        <v>120</v>
      </c>
      <c r="E11" s="19"/>
      <c r="F11" s="19">
        <f t="shared" si="0"/>
        <v>0</v>
      </c>
      <c r="G11" s="17"/>
      <c r="H11" s="19">
        <f t="shared" si="1"/>
        <v>0</v>
      </c>
      <c r="I11" s="19">
        <f t="shared" si="2"/>
        <v>0</v>
      </c>
      <c r="J11" s="23"/>
      <c r="K11" s="24"/>
      <c r="L11" s="23"/>
    </row>
    <row r="12" spans="1:12" ht="76.5">
      <c r="A12" s="14">
        <v>6</v>
      </c>
      <c r="B12" s="28" t="s">
        <v>128</v>
      </c>
      <c r="C12" s="9" t="s">
        <v>18</v>
      </c>
      <c r="D12" s="19">
        <v>360</v>
      </c>
      <c r="E12" s="19"/>
      <c r="F12" s="19">
        <f t="shared" si="0"/>
        <v>0</v>
      </c>
      <c r="G12" s="17"/>
      <c r="H12" s="19">
        <f t="shared" si="1"/>
        <v>0</v>
      </c>
      <c r="I12" s="19">
        <f t="shared" si="2"/>
        <v>0</v>
      </c>
      <c r="J12" s="23"/>
      <c r="K12" s="24"/>
      <c r="L12" s="23"/>
    </row>
    <row r="13" spans="1:12" ht="76.5">
      <c r="A13" s="14">
        <v>7</v>
      </c>
      <c r="B13" s="28" t="s">
        <v>129</v>
      </c>
      <c r="C13" s="9" t="s">
        <v>18</v>
      </c>
      <c r="D13" s="19">
        <v>200</v>
      </c>
      <c r="E13" s="19"/>
      <c r="F13" s="19">
        <f t="shared" si="0"/>
        <v>0</v>
      </c>
      <c r="G13" s="17"/>
      <c r="H13" s="19">
        <f t="shared" si="1"/>
        <v>0</v>
      </c>
      <c r="I13" s="19">
        <f t="shared" si="2"/>
        <v>0</v>
      </c>
      <c r="J13" s="23"/>
      <c r="K13" s="24"/>
      <c r="L13" s="23"/>
    </row>
    <row r="14" spans="1:12" ht="72">
      <c r="A14" s="14">
        <v>8</v>
      </c>
      <c r="B14" s="15" t="s">
        <v>130</v>
      </c>
      <c r="C14" s="9" t="s">
        <v>18</v>
      </c>
      <c r="D14" s="19">
        <v>400</v>
      </c>
      <c r="E14" s="19"/>
      <c r="F14" s="19">
        <f t="shared" si="0"/>
        <v>0</v>
      </c>
      <c r="G14" s="17"/>
      <c r="H14" s="19">
        <f t="shared" si="1"/>
        <v>0</v>
      </c>
      <c r="I14" s="19">
        <f t="shared" si="2"/>
        <v>0</v>
      </c>
      <c r="J14" s="23"/>
      <c r="K14" s="24"/>
      <c r="L14" s="23"/>
    </row>
    <row r="15" spans="1:12" ht="89.25">
      <c r="A15" s="14">
        <v>9</v>
      </c>
      <c r="B15" s="28" t="s">
        <v>131</v>
      </c>
      <c r="C15" s="9" t="s">
        <v>18</v>
      </c>
      <c r="D15" s="19">
        <v>20</v>
      </c>
      <c r="E15" s="19"/>
      <c r="F15" s="19">
        <f t="shared" si="0"/>
        <v>0</v>
      </c>
      <c r="G15" s="17"/>
      <c r="H15" s="19">
        <f t="shared" si="1"/>
        <v>0</v>
      </c>
      <c r="I15" s="19">
        <f t="shared" si="2"/>
        <v>0</v>
      </c>
      <c r="J15" s="23"/>
      <c r="K15" s="24"/>
      <c r="L15" s="23"/>
    </row>
    <row r="16" spans="1:12" ht="51">
      <c r="A16" s="14">
        <v>10</v>
      </c>
      <c r="B16" s="28" t="s">
        <v>132</v>
      </c>
      <c r="C16" s="9" t="s">
        <v>18</v>
      </c>
      <c r="D16" s="19">
        <v>30</v>
      </c>
      <c r="E16" s="19"/>
      <c r="F16" s="19">
        <f t="shared" si="0"/>
        <v>0</v>
      </c>
      <c r="G16" s="17"/>
      <c r="H16" s="19">
        <f t="shared" si="1"/>
        <v>0</v>
      </c>
      <c r="I16" s="19">
        <f t="shared" si="2"/>
        <v>0</v>
      </c>
      <c r="J16" s="23"/>
      <c r="K16" s="24"/>
      <c r="L16" s="23"/>
    </row>
    <row r="17" spans="1:12" ht="89.25">
      <c r="A17" s="14">
        <v>11</v>
      </c>
      <c r="B17" s="28" t="s">
        <v>133</v>
      </c>
      <c r="C17" s="9" t="s">
        <v>18</v>
      </c>
      <c r="D17" s="19">
        <v>40</v>
      </c>
      <c r="E17" s="19"/>
      <c r="F17" s="19">
        <f t="shared" si="0"/>
        <v>0</v>
      </c>
      <c r="G17" s="17"/>
      <c r="H17" s="19">
        <f t="shared" si="1"/>
        <v>0</v>
      </c>
      <c r="I17" s="19">
        <f t="shared" si="2"/>
        <v>0</v>
      </c>
      <c r="J17" s="23"/>
      <c r="K17" s="24"/>
      <c r="L17" s="23"/>
    </row>
    <row r="18" spans="1:12" ht="76.5">
      <c r="A18" s="14">
        <v>12</v>
      </c>
      <c r="B18" s="28" t="s">
        <v>134</v>
      </c>
      <c r="C18" s="9" t="s">
        <v>18</v>
      </c>
      <c r="D18" s="19">
        <v>40</v>
      </c>
      <c r="E18" s="19"/>
      <c r="F18" s="19">
        <f t="shared" si="0"/>
        <v>0</v>
      </c>
      <c r="G18" s="17"/>
      <c r="H18" s="19">
        <f t="shared" si="1"/>
        <v>0</v>
      </c>
      <c r="I18" s="19">
        <f t="shared" si="2"/>
        <v>0</v>
      </c>
      <c r="J18" s="23"/>
      <c r="K18" s="24"/>
      <c r="L18" s="23"/>
    </row>
    <row r="19" spans="1:12" ht="89.25">
      <c r="A19" s="14">
        <v>13</v>
      </c>
      <c r="B19" s="28" t="s">
        <v>135</v>
      </c>
      <c r="C19" s="9" t="s">
        <v>18</v>
      </c>
      <c r="D19" s="19">
        <v>120</v>
      </c>
      <c r="E19" s="19"/>
      <c r="F19" s="19">
        <f t="shared" si="0"/>
        <v>0</v>
      </c>
      <c r="G19" s="17"/>
      <c r="H19" s="19">
        <f t="shared" si="1"/>
        <v>0</v>
      </c>
      <c r="I19" s="19">
        <f t="shared" si="2"/>
        <v>0</v>
      </c>
      <c r="J19" s="23"/>
      <c r="K19" s="24"/>
      <c r="L19" s="23"/>
    </row>
    <row r="20" spans="1:12" ht="76.5">
      <c r="A20" s="14">
        <v>14</v>
      </c>
      <c r="B20" s="28" t="s">
        <v>136</v>
      </c>
      <c r="C20" s="9" t="s">
        <v>18</v>
      </c>
      <c r="D20" s="19">
        <v>12</v>
      </c>
      <c r="E20" s="19"/>
      <c r="F20" s="19">
        <f t="shared" si="0"/>
        <v>0</v>
      </c>
      <c r="G20" s="17"/>
      <c r="H20" s="19">
        <f t="shared" si="1"/>
        <v>0</v>
      </c>
      <c r="I20" s="19">
        <f t="shared" si="2"/>
        <v>0</v>
      </c>
      <c r="J20" s="23"/>
      <c r="K20" s="24"/>
      <c r="L20" s="23"/>
    </row>
    <row r="21" spans="1:12" ht="63.75">
      <c r="A21" s="14">
        <v>15</v>
      </c>
      <c r="B21" s="28" t="s">
        <v>137</v>
      </c>
      <c r="C21" s="9" t="s">
        <v>18</v>
      </c>
      <c r="D21" s="19">
        <v>16</v>
      </c>
      <c r="E21" s="19"/>
      <c r="F21" s="19">
        <f t="shared" si="0"/>
        <v>0</v>
      </c>
      <c r="G21" s="17"/>
      <c r="H21" s="19">
        <f t="shared" si="1"/>
        <v>0</v>
      </c>
      <c r="I21" s="19">
        <f t="shared" si="2"/>
        <v>0</v>
      </c>
      <c r="J21" s="23"/>
      <c r="K21" s="24"/>
      <c r="L21" s="23"/>
    </row>
    <row r="22" spans="1:12" ht="76.5">
      <c r="A22" s="14">
        <v>16</v>
      </c>
      <c r="B22" s="28" t="s">
        <v>138</v>
      </c>
      <c r="C22" s="9" t="s">
        <v>18</v>
      </c>
      <c r="D22" s="19">
        <v>10</v>
      </c>
      <c r="E22" s="19"/>
      <c r="F22" s="19">
        <f t="shared" si="0"/>
        <v>0</v>
      </c>
      <c r="G22" s="17"/>
      <c r="H22" s="19">
        <f t="shared" si="1"/>
        <v>0</v>
      </c>
      <c r="I22" s="19">
        <f t="shared" si="2"/>
        <v>0</v>
      </c>
      <c r="J22" s="23"/>
      <c r="K22" s="24"/>
      <c r="L22" s="23"/>
    </row>
    <row r="23" spans="1:12" ht="102">
      <c r="A23" s="14">
        <v>17</v>
      </c>
      <c r="B23" s="28" t="s">
        <v>139</v>
      </c>
      <c r="C23" s="9" t="s">
        <v>18</v>
      </c>
      <c r="D23" s="19">
        <v>10</v>
      </c>
      <c r="E23" s="19"/>
      <c r="F23" s="19">
        <f t="shared" si="0"/>
        <v>0</v>
      </c>
      <c r="G23" s="17"/>
      <c r="H23" s="19">
        <f t="shared" si="1"/>
        <v>0</v>
      </c>
      <c r="I23" s="19">
        <f t="shared" si="2"/>
        <v>0</v>
      </c>
      <c r="J23" s="23"/>
      <c r="K23" s="24"/>
      <c r="L23" s="23"/>
    </row>
    <row r="24" spans="1:12" ht="76.5">
      <c r="A24" s="14">
        <v>18</v>
      </c>
      <c r="B24" s="28" t="s">
        <v>140</v>
      </c>
      <c r="C24" s="9" t="s">
        <v>18</v>
      </c>
      <c r="D24" s="19">
        <v>1400</v>
      </c>
      <c r="E24" s="19"/>
      <c r="F24" s="19">
        <f t="shared" si="0"/>
        <v>0</v>
      </c>
      <c r="G24" s="17"/>
      <c r="H24" s="19">
        <f t="shared" si="1"/>
        <v>0</v>
      </c>
      <c r="I24" s="19">
        <f t="shared" si="2"/>
        <v>0</v>
      </c>
      <c r="J24" s="23"/>
      <c r="K24" s="24"/>
      <c r="L24" s="23"/>
    </row>
    <row r="25" spans="1:12" ht="114.75">
      <c r="A25" s="14">
        <v>19</v>
      </c>
      <c r="B25" s="28" t="s">
        <v>141</v>
      </c>
      <c r="C25" s="9" t="s">
        <v>18</v>
      </c>
      <c r="D25" s="19">
        <v>400</v>
      </c>
      <c r="E25" s="19"/>
      <c r="F25" s="19">
        <f t="shared" si="0"/>
        <v>0</v>
      </c>
      <c r="G25" s="17"/>
      <c r="H25" s="19">
        <f t="shared" si="1"/>
        <v>0</v>
      </c>
      <c r="I25" s="19">
        <f t="shared" si="2"/>
        <v>0</v>
      </c>
      <c r="J25" s="23"/>
      <c r="K25" s="24"/>
      <c r="L25" s="23"/>
    </row>
    <row r="26" spans="1:12" ht="127.5">
      <c r="A26" s="14">
        <v>20</v>
      </c>
      <c r="B26" s="28" t="s">
        <v>142</v>
      </c>
      <c r="C26" s="9" t="s">
        <v>18</v>
      </c>
      <c r="D26" s="19">
        <v>360</v>
      </c>
      <c r="E26" s="19"/>
      <c r="F26" s="19">
        <f t="shared" si="0"/>
        <v>0</v>
      </c>
      <c r="G26" s="17"/>
      <c r="H26" s="19">
        <f t="shared" si="1"/>
        <v>0</v>
      </c>
      <c r="I26" s="19">
        <f t="shared" si="2"/>
        <v>0</v>
      </c>
      <c r="J26" s="23"/>
      <c r="K26" s="24"/>
      <c r="L26" s="23"/>
    </row>
    <row r="27" spans="1:12" ht="140.25">
      <c r="A27" s="14">
        <v>21</v>
      </c>
      <c r="B27" s="28" t="s">
        <v>143</v>
      </c>
      <c r="C27" s="9" t="s">
        <v>18</v>
      </c>
      <c r="D27" s="19">
        <v>360</v>
      </c>
      <c r="E27" s="19"/>
      <c r="F27" s="19">
        <f t="shared" si="0"/>
        <v>0</v>
      </c>
      <c r="G27" s="17"/>
      <c r="H27" s="19">
        <f t="shared" si="1"/>
        <v>0</v>
      </c>
      <c r="I27" s="19">
        <f t="shared" si="2"/>
        <v>0</v>
      </c>
      <c r="J27" s="23"/>
      <c r="K27" s="24"/>
      <c r="L27" s="23"/>
    </row>
    <row r="28" spans="1:12" ht="128.25" thickBot="1">
      <c r="A28" s="14">
        <v>22</v>
      </c>
      <c r="B28" s="28" t="s">
        <v>144</v>
      </c>
      <c r="C28" s="9" t="s">
        <v>18</v>
      </c>
      <c r="D28" s="19">
        <v>300</v>
      </c>
      <c r="E28" s="19"/>
      <c r="F28" s="19">
        <f t="shared" si="0"/>
        <v>0</v>
      </c>
      <c r="G28" s="17"/>
      <c r="H28" s="19">
        <f t="shared" si="1"/>
        <v>0</v>
      </c>
      <c r="I28" s="19">
        <f t="shared" si="2"/>
        <v>0</v>
      </c>
      <c r="J28" s="23"/>
      <c r="K28" s="24"/>
      <c r="L28" s="23"/>
    </row>
    <row r="29" spans="1:9" ht="13.5" thickBot="1">
      <c r="A29" s="30" t="s">
        <v>103</v>
      </c>
      <c r="B29" s="30"/>
      <c r="C29" s="30"/>
      <c r="D29" s="30"/>
      <c r="E29" s="30"/>
      <c r="F29" s="20">
        <f>SUM(F7:F28)</f>
        <v>0</v>
      </c>
      <c r="G29" s="11"/>
      <c r="H29" s="21">
        <f>SUM(H7:H28)</f>
        <v>0</v>
      </c>
      <c r="I29" s="22">
        <f>SUM(I7:I28)</f>
        <v>0</v>
      </c>
    </row>
    <row r="30" ht="12.75">
      <c r="L30" s="11"/>
    </row>
    <row r="31" ht="12.75">
      <c r="L31" s="11"/>
    </row>
    <row r="32" ht="12.75">
      <c r="L32" s="11"/>
    </row>
    <row r="33" spans="2:12" ht="12.75">
      <c r="B33" s="16" t="s">
        <v>106</v>
      </c>
      <c r="L33" s="11"/>
    </row>
    <row r="34" spans="1:12" ht="36" customHeight="1">
      <c r="A34" s="13"/>
      <c r="B34" s="33" t="s">
        <v>121</v>
      </c>
      <c r="C34" s="33"/>
      <c r="D34" s="33"/>
      <c r="E34" s="33"/>
      <c r="F34" s="33"/>
      <c r="G34" s="33"/>
      <c r="H34" s="33"/>
      <c r="I34" s="33"/>
      <c r="J34" s="33"/>
      <c r="K34" s="33"/>
      <c r="L34" s="11"/>
    </row>
    <row r="35" ht="12.75">
      <c r="L35" s="11"/>
    </row>
    <row r="36" ht="12.75">
      <c r="L36" s="11"/>
    </row>
    <row r="37" ht="12.75">
      <c r="L37" s="11"/>
    </row>
    <row r="38" ht="12.75">
      <c r="L38" s="11"/>
    </row>
    <row r="44" spans="12:14" ht="12.75">
      <c r="L44" s="13"/>
      <c r="M44" s="13"/>
      <c r="N44" s="13"/>
    </row>
    <row r="52" spans="1:11" ht="12.75">
      <c r="A52" s="13"/>
      <c r="B52" s="13"/>
      <c r="C52" s="13"/>
      <c r="D52" s="13"/>
      <c r="E52" s="13"/>
      <c r="F52" s="13"/>
      <c r="G52" s="13"/>
      <c r="H52" s="13"/>
      <c r="I52" s="13"/>
      <c r="J52" s="13"/>
      <c r="K52" s="13"/>
    </row>
    <row r="53" spans="1:11" ht="12.75">
      <c r="A53" s="13"/>
      <c r="B53" s="13"/>
      <c r="C53" s="13"/>
      <c r="D53" s="13"/>
      <c r="E53" s="13"/>
      <c r="F53" s="13"/>
      <c r="G53" s="13"/>
      <c r="H53" s="13"/>
      <c r="I53" s="13"/>
      <c r="J53" s="13"/>
      <c r="K53" s="13"/>
    </row>
    <row r="54" spans="1:11" ht="12.75">
      <c r="A54" s="13"/>
      <c r="B54" s="13"/>
      <c r="C54" s="13"/>
      <c r="D54" s="13"/>
      <c r="E54" s="13"/>
      <c r="F54" s="13"/>
      <c r="G54" s="13"/>
      <c r="H54" s="13"/>
      <c r="I54" s="13"/>
      <c r="J54" s="13"/>
      <c r="K54" s="13"/>
    </row>
    <row r="55" spans="1:11" ht="12.75" customHeight="1">
      <c r="A55" s="13"/>
      <c r="B55" s="13"/>
      <c r="C55" s="13"/>
      <c r="D55" s="13"/>
      <c r="E55" s="13"/>
      <c r="F55" s="13"/>
      <c r="G55" s="13"/>
      <c r="H55" s="13"/>
      <c r="I55" s="13"/>
      <c r="J55" s="13"/>
      <c r="K55" s="13"/>
    </row>
    <row r="56" ht="12.75" customHeight="1"/>
    <row r="57" ht="12.75" customHeight="1"/>
    <row r="58" ht="12.75" customHeight="1"/>
    <row r="59" ht="12.75" customHeight="1"/>
    <row r="60" ht="12.75" customHeight="1"/>
    <row r="61" ht="12.75" customHeight="1"/>
    <row r="62" ht="12.75" customHeight="1"/>
    <row r="63" ht="12.75" customHeight="1"/>
    <row r="64" ht="12.75" customHeight="1"/>
    <row r="102" ht="12.75" customHeight="1"/>
    <row r="135" ht="142.5" customHeight="1"/>
  </sheetData>
  <sheetProtection selectLockedCells="1" selectUnlockedCells="1"/>
  <mergeCells count="3">
    <mergeCell ref="A29:E29"/>
    <mergeCell ref="A1:B1"/>
    <mergeCell ref="B34:K34"/>
  </mergeCells>
  <printOptions horizontalCentered="1"/>
  <pageMargins left="0.23" right="0.25" top="0.9840277777777777" bottom="0.984027777777777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18"/>
  <sheetViews>
    <sheetView tabSelected="1" workbookViewId="0" topLeftCell="A4">
      <selection activeCell="B13" sqref="B13"/>
    </sheetView>
  </sheetViews>
  <sheetFormatPr defaultColWidth="9.00390625" defaultRowHeight="12.75"/>
  <cols>
    <col min="1" max="1" width="3.875" style="0" customWidth="1"/>
    <col min="2" max="2" width="54.25390625" style="0" customWidth="1"/>
    <col min="3" max="3" width="4.25390625" style="0" customWidth="1"/>
    <col min="4" max="4" width="10.25390625" style="0" customWidth="1"/>
    <col min="5" max="5" width="8.75390625" style="0" customWidth="1"/>
    <col min="6" max="6" width="12.00390625" style="0" customWidth="1"/>
    <col min="7" max="7" width="6.375" style="0" customWidth="1"/>
    <col min="9" max="9" width="11.75390625" style="0" customWidth="1"/>
    <col min="10" max="10" width="12.75390625" style="0" customWidth="1"/>
    <col min="11" max="11" width="10.75390625" style="0" customWidth="1"/>
  </cols>
  <sheetData>
    <row r="1" spans="1:10" ht="12.75">
      <c r="A1" s="32" t="s">
        <v>113</v>
      </c>
      <c r="B1" s="32"/>
      <c r="C1" s="13"/>
      <c r="D1" s="13"/>
      <c r="E1" s="13"/>
      <c r="F1" s="13"/>
      <c r="G1" s="13"/>
      <c r="H1" s="13"/>
      <c r="I1" s="13"/>
      <c r="J1" s="13"/>
    </row>
    <row r="2" spans="1:10" ht="12.75">
      <c r="A2" s="13"/>
      <c r="B2" s="13"/>
      <c r="C2" s="13"/>
      <c r="D2" s="13"/>
      <c r="E2" s="13"/>
      <c r="F2" s="13"/>
      <c r="G2" s="13"/>
      <c r="H2" s="13"/>
      <c r="I2" s="13"/>
      <c r="J2" s="13"/>
    </row>
    <row r="3" ht="12.75">
      <c r="B3" s="1" t="s">
        <v>115</v>
      </c>
    </row>
    <row r="4" ht="12.75">
      <c r="B4" s="1"/>
    </row>
    <row r="5" spans="1:11" ht="63.75">
      <c r="A5" s="2" t="s">
        <v>0</v>
      </c>
      <c r="B5" s="2" t="s">
        <v>1</v>
      </c>
      <c r="C5" s="3" t="s">
        <v>2</v>
      </c>
      <c r="D5" s="3" t="s">
        <v>3</v>
      </c>
      <c r="E5" s="3" t="s">
        <v>4</v>
      </c>
      <c r="F5" s="3" t="s">
        <v>5</v>
      </c>
      <c r="G5" s="3" t="s">
        <v>6</v>
      </c>
      <c r="H5" s="3" t="s">
        <v>7</v>
      </c>
      <c r="I5" s="3" t="s">
        <v>8</v>
      </c>
      <c r="J5" s="4" t="s">
        <v>119</v>
      </c>
      <c r="K5" s="4" t="s">
        <v>120</v>
      </c>
    </row>
    <row r="6" spans="1:11" ht="12.75">
      <c r="A6" s="5"/>
      <c r="B6" s="5"/>
      <c r="C6" s="5"/>
      <c r="D6" s="6" t="s">
        <v>9</v>
      </c>
      <c r="E6" s="6" t="s">
        <v>10</v>
      </c>
      <c r="F6" s="6" t="s">
        <v>11</v>
      </c>
      <c r="G6" s="6" t="s">
        <v>12</v>
      </c>
      <c r="H6" s="6" t="s">
        <v>13</v>
      </c>
      <c r="I6" s="6" t="s">
        <v>14</v>
      </c>
      <c r="J6" s="6" t="s">
        <v>15</v>
      </c>
      <c r="K6" s="6" t="s">
        <v>15</v>
      </c>
    </row>
    <row r="7" spans="1:11" ht="38.25">
      <c r="A7" s="7" t="s">
        <v>16</v>
      </c>
      <c r="B7" s="12" t="s">
        <v>107</v>
      </c>
      <c r="C7" s="9" t="s">
        <v>18</v>
      </c>
      <c r="D7" s="19">
        <v>1200</v>
      </c>
      <c r="E7" s="19"/>
      <c r="F7" s="19">
        <f aca="true" t="shared" si="0" ref="F7:F13">D7*E7</f>
        <v>0</v>
      </c>
      <c r="G7" s="17"/>
      <c r="H7" s="19">
        <f>F7*G7</f>
        <v>0</v>
      </c>
      <c r="I7" s="19">
        <f>F7+H7</f>
        <v>0</v>
      </c>
      <c r="J7" s="8"/>
      <c r="K7" s="8"/>
    </row>
    <row r="8" spans="1:11" ht="38.25">
      <c r="A8" s="7" t="s">
        <v>19</v>
      </c>
      <c r="B8" s="12" t="s">
        <v>108</v>
      </c>
      <c r="C8" s="9" t="s">
        <v>18</v>
      </c>
      <c r="D8" s="19">
        <v>4000</v>
      </c>
      <c r="E8" s="19"/>
      <c r="F8" s="19">
        <f t="shared" si="0"/>
        <v>0</v>
      </c>
      <c r="G8" s="17"/>
      <c r="H8" s="19">
        <f aca="true" t="shared" si="1" ref="H8:H13">F8*G8</f>
        <v>0</v>
      </c>
      <c r="I8" s="19">
        <f aca="true" t="shared" si="2" ref="I8:I13">F8+H8</f>
        <v>0</v>
      </c>
      <c r="J8" s="8"/>
      <c r="K8" s="8"/>
    </row>
    <row r="9" spans="1:11" ht="38.25">
      <c r="A9" s="7" t="s">
        <v>21</v>
      </c>
      <c r="B9" s="12" t="s">
        <v>109</v>
      </c>
      <c r="C9" s="9" t="s">
        <v>18</v>
      </c>
      <c r="D9" s="19">
        <v>1500</v>
      </c>
      <c r="E9" s="19"/>
      <c r="F9" s="19">
        <f t="shared" si="0"/>
        <v>0</v>
      </c>
      <c r="G9" s="17"/>
      <c r="H9" s="19">
        <f t="shared" si="1"/>
        <v>0</v>
      </c>
      <c r="I9" s="19">
        <f t="shared" si="2"/>
        <v>0</v>
      </c>
      <c r="J9" s="8"/>
      <c r="K9" s="8"/>
    </row>
    <row r="10" spans="1:11" ht="25.5">
      <c r="A10" s="7" t="s">
        <v>23</v>
      </c>
      <c r="B10" s="12" t="s">
        <v>110</v>
      </c>
      <c r="C10" s="9" t="s">
        <v>18</v>
      </c>
      <c r="D10" s="19">
        <v>1000</v>
      </c>
      <c r="E10" s="19"/>
      <c r="F10" s="19">
        <f t="shared" si="0"/>
        <v>0</v>
      </c>
      <c r="G10" s="17"/>
      <c r="H10" s="19">
        <f t="shared" si="1"/>
        <v>0</v>
      </c>
      <c r="I10" s="19">
        <f t="shared" si="2"/>
        <v>0</v>
      </c>
      <c r="J10" s="8"/>
      <c r="K10" s="8"/>
    </row>
    <row r="11" spans="1:11" ht="38.25">
      <c r="A11" s="7" t="s">
        <v>25</v>
      </c>
      <c r="B11" s="12" t="s">
        <v>111</v>
      </c>
      <c r="C11" s="9" t="s">
        <v>18</v>
      </c>
      <c r="D11" s="19">
        <v>600</v>
      </c>
      <c r="E11" s="19"/>
      <c r="F11" s="19">
        <f t="shared" si="0"/>
        <v>0</v>
      </c>
      <c r="G11" s="17"/>
      <c r="H11" s="19">
        <f t="shared" si="1"/>
        <v>0</v>
      </c>
      <c r="I11" s="19">
        <f t="shared" si="2"/>
        <v>0</v>
      </c>
      <c r="J11" s="8"/>
      <c r="K11" s="8"/>
    </row>
    <row r="12" spans="1:11" ht="38.25">
      <c r="A12" s="7" t="s">
        <v>27</v>
      </c>
      <c r="B12" s="12" t="s">
        <v>112</v>
      </c>
      <c r="C12" s="9" t="s">
        <v>18</v>
      </c>
      <c r="D12" s="19">
        <v>400</v>
      </c>
      <c r="E12" s="19"/>
      <c r="F12" s="19">
        <f t="shared" si="0"/>
        <v>0</v>
      </c>
      <c r="G12" s="17"/>
      <c r="H12" s="19">
        <f t="shared" si="1"/>
        <v>0</v>
      </c>
      <c r="I12" s="19">
        <f t="shared" si="2"/>
        <v>0</v>
      </c>
      <c r="J12" s="8"/>
      <c r="K12" s="8"/>
    </row>
    <row r="13" spans="1:11" ht="142.5" customHeight="1" thickBot="1">
      <c r="A13" s="7" t="s">
        <v>29</v>
      </c>
      <c r="B13" s="28" t="s">
        <v>146</v>
      </c>
      <c r="C13" s="9" t="s">
        <v>18</v>
      </c>
      <c r="D13" s="19">
        <v>2400</v>
      </c>
      <c r="E13" s="19"/>
      <c r="F13" s="19">
        <f t="shared" si="0"/>
        <v>0</v>
      </c>
      <c r="G13" s="17"/>
      <c r="H13" s="19">
        <f t="shared" si="1"/>
        <v>0</v>
      </c>
      <c r="I13" s="19">
        <f t="shared" si="2"/>
        <v>0</v>
      </c>
      <c r="J13" s="8"/>
      <c r="K13" s="8"/>
    </row>
    <row r="14" spans="1:9" ht="13.5" thickBot="1">
      <c r="A14" s="34" t="s">
        <v>103</v>
      </c>
      <c r="B14" s="35"/>
      <c r="C14" s="35"/>
      <c r="D14" s="35"/>
      <c r="E14" s="36"/>
      <c r="F14" s="20">
        <f>SUM(F7:F13)</f>
        <v>0</v>
      </c>
      <c r="G14" s="11"/>
      <c r="H14" s="21">
        <f>SUM(H7:H13)</f>
        <v>0</v>
      </c>
      <c r="I14" s="22">
        <f>SUM(I7:I13)</f>
        <v>0</v>
      </c>
    </row>
    <row r="18" ht="12.75">
      <c r="B18" t="s">
        <v>123</v>
      </c>
    </row>
  </sheetData>
  <sheetProtection selectLockedCells="1" selectUnlockedCells="1"/>
  <mergeCells count="2">
    <mergeCell ref="A1:B1"/>
    <mergeCell ref="A14:E14"/>
  </mergeCells>
  <printOptions horizontalCentered="1"/>
  <pageMargins left="0.39" right="0.2" top="0.9840277777777777" bottom="0.984027777777777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personel</cp:lastModifiedBy>
  <cp:lastPrinted>2016-03-10T08:56:33Z</cp:lastPrinted>
  <dcterms:modified xsi:type="dcterms:W3CDTF">2016-03-10T09:09:45Z</dcterms:modified>
  <cp:category/>
  <cp:version/>
  <cp:contentType/>
  <cp:contentStatus/>
</cp:coreProperties>
</file>