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3"/>
  </bookViews>
  <sheets>
    <sheet name="pakiet 1" sheetId="1" r:id="rId1"/>
    <sheet name="pakiet 2" sheetId="2" r:id="rId2"/>
    <sheet name="pakiet 3" sheetId="3" r:id="rId3"/>
    <sheet name="pakiet 4" sheetId="4" r:id="rId4"/>
  </sheets>
  <externalReferences>
    <externalReference r:id="rId7"/>
    <externalReference r:id="rId8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<sst xmlns="http://schemas.openxmlformats.org/spreadsheetml/2006/main" count="150" uniqueCount="50">
  <si>
    <t xml:space="preserve"> </t>
  </si>
  <si>
    <t>L.p.</t>
  </si>
  <si>
    <t>Nazwa artykułu</t>
  </si>
  <si>
    <t>Numer katalogowy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</si>
  <si>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</si>
  <si>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</si>
  <si>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</si>
  <si>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</si>
  <si>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</si>
  <si>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</si>
  <si>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</si>
  <si>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</si>
  <si>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</si>
  <si>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</si>
  <si>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</si>
  <si>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</si>
  <si>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</si>
  <si>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szt.</t>
  </si>
  <si>
    <t>RAZEM</t>
  </si>
  <si>
    <t>ZAŁĄCZNIK 2  -  FORMULARZ CENOWY</t>
  </si>
  <si>
    <t>Załącznik nr 2  -  FORMULARZ CENOWY</t>
  </si>
  <si>
    <t xml:space="preserve">PAKIET  NR  3 -  Igły dializacyjne  </t>
  </si>
  <si>
    <t>Igła dializacyjna tętnicza 
( 1,6 x 25 mm) 16 GA</t>
  </si>
  <si>
    <t xml:space="preserve">Igła dializacyjna żylna 
(1,6 x 25 mm) 16 GV </t>
  </si>
  <si>
    <t>Igła dializacyjna tętnicza 
(1,5 x 25 mm) 17 GV</t>
  </si>
  <si>
    <t>Igła dializacyjna żylna 
(1,5 x 25 mm) 17 GA</t>
  </si>
  <si>
    <t>Igła dializacyjna SN
 (1,5 x 20-25 mm) 17 GA</t>
  </si>
  <si>
    <t>Igła dializacyjna SN
 (1,6 x 25 mm ) 16 GA</t>
  </si>
  <si>
    <t>UWAGA!</t>
  </si>
  <si>
    <t>op.</t>
  </si>
  <si>
    <t>Brak wypełnienia kolumny -Numer katalogowy- i -Nazwa handlowa i producent- wymaganymi informacjami spowoduje odrzucenie oferty na podstawie art. 89 ust. 1 pkt 2 Pzp. W przypadku nie stosowania u danego Wykonawcy numeru katalogowego należy zaznaczyć to w formularzu cenowym zapisem np.: nie stosuje. W przypadku, gdy nazwa handlowa zaoferowanych artykułów pokrywa się z nazwą podaną przez Zamawiajacego należy wpisać zwrot - Jak u Zamawiającego -.</t>
  </si>
  <si>
    <t xml:space="preserve">PAKIET  NR  1 - Koncentraty </t>
  </si>
  <si>
    <t>PAKIET  NR  2  - Koncentraty</t>
  </si>
  <si>
    <t>PAKIET  NR  4 - Dializatory i linie krwi</t>
  </si>
  <si>
    <t>Zamawiający wymaga:</t>
  </si>
  <si>
    <t>Nazwa handlowa</t>
  </si>
  <si>
    <t xml:space="preserve"> Producent</t>
  </si>
  <si>
    <t xml:space="preserve">Nazwa handlowa </t>
  </si>
  <si>
    <t>Producent</t>
  </si>
  <si>
    <t xml:space="preserve">Dializator kapilarny o błonie  polysulfonowej o powierzchni błony dializacyjnej  
od 1,5 do 1,8  m 2 </t>
  </si>
  <si>
    <t>Zamawiający dopuszcza</t>
  </si>
  <si>
    <t>Aby cały asortyment w pakiecie pochodził od jednego producenta i był kompatybilny z aparatami Fresenius 4008 B i 4008 S oraz 4008 S Clasic.</t>
  </si>
  <si>
    <t>Koncentrat zasadowy 650 g. 
z gniazdem 4008 i 5008 do aparatów FRESENIUS typ 4008 B, 4008 S,4008 S Clasic.</t>
  </si>
  <si>
    <t xml:space="preserve">Dializator kapilarny o błonie  polysulfonowej o powierzchni błony dializacyjnej 
od 1,9 do  2,0 m 2 </t>
  </si>
  <si>
    <t>Zestaw linii krwi tętniczo - żylnych do aparatu hemodializ na dwie igły  ( 1 pompę do aparatu Fresenius 4008 B z odpowietrznikiem krwi i układem zawirującym krew na linii tętniczej i żylnej) - sterylny</t>
  </si>
  <si>
    <t>Zestaw linii krwi tętniczo - żylnych do aparatu hemodializ na 1 igłę (SN) na podwójną pompę krwi do aparatu Fresenius 4008 B i 4008 S z odpowietrznikiem krwi i układem zawirującym krew na linii tętniczej i żylnej - sterylny</t>
  </si>
  <si>
    <r>
      <t xml:space="preserve">Zamawiający dopuszcza zaoferowanie dializatorów sterylizowanych promieniami gamma, parą wodną, lub wiazką elektronów, nie dopuszcza dializatorów sterylizowanych tlenkiem etylenu.
Zamawiający dopuszcza dializatory o błonie poliamidowej i polinefronowej, nie dopuszcza natomiast dializatorów o błonie polietyrosulfonowej.
</t>
    </r>
    <r>
      <rPr>
        <b/>
        <sz val="10"/>
        <color indexed="8"/>
        <rFont val="Arial CE"/>
        <family val="2"/>
      </rPr>
      <t>Zamawiający nie dopuszcza zaoferowania dializatorów o innej powierzchni błony dializacyjnej od podanej w formularzu cenowym.</t>
    </r>
  </si>
  <si>
    <t>Dializator kapilarny o błonie  polysulfonowej o powierzchni błony dializacyjnej 
od 2,1 do  2,2 m 3</t>
  </si>
  <si>
    <t>Odebrania na koszt wykonawcy pustych opakowań po koncentratach.</t>
  </si>
  <si>
    <t>Koncentrat wodorowo-węglanowy kwaśny w bidonie a 10 litrów F/A
Koncentrat kwaśny z glukozą 
a 10litrów F/A/G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</si>
</sst>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0.0%"/>
    <numFmt numFmtId="184" formatCode="0.0000"/>
    <numFmt numFmtId="185" formatCode="&quot;Tak&quot;;&quot;Tak&quot;;&quot;Nie&quot;"/>
    <numFmt numFmtId="186" formatCode="&quot;Prawda&quot;;&quot;Prawda&quot;;&quot;Fałsz&quot;"/>
    <numFmt numFmtId="187" formatCode="&quot;Włączone&quot;;&quot;Włączone&quot;;&quot;Wyłączone&quot;"/>
    <numFmt numFmtId="188" formatCode="[$€-2]\ #,##0.00_);[Red]\([$€-2]\ #,##0.00\)"/>
    <numFmt numFmtId="189" formatCode="#,##0.0000\ &quot;zł&quot;"/>
    <numFmt numFmtId="190" formatCode="#,##0.000\ &quot;zł&quot;;[Red]\-#,##0.000\ &quot;zł&quot;"/>
    <numFmt numFmtId="191" formatCode="#,##0\ [$€-1];[Red]\-#,##0\ [$€-1]"/>
    <numFmt numFmtId="192" formatCode="#,##0.00\ [$€-1];[Red]\-#,##0.00\ [$€-1]"/>
    <numFmt numFmtId="193" formatCode="0.00;[Red]0.00"/>
    <numFmt numFmtId="194" formatCode="#,##0.00_ ;\-#,##0.00\ "/>
    <numFmt numFmtId="195" formatCode="#,##0\ &quot;zł&quot;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</numFmts>
  <fonts count="45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9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6" fillId="0" borderId="0">
      <alignment vertical="top"/>
      <protection/>
    </xf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8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Fill="1" applyBorder="1" applyAlignment="1">
      <alignment/>
    </xf>
    <xf numFmtId="4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9" fontId="0" fillId="0" borderId="10" xfId="0" applyNumberFormat="1" applyFont="1" applyBorder="1" applyAlignment="1">
      <alignment vertical="center"/>
    </xf>
    <xf numFmtId="172" fontId="0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4" fontId="2" fillId="0" borderId="14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9" fontId="2" fillId="0" borderId="10" xfId="0" applyNumberFormat="1" applyFont="1" applyBorder="1" applyAlignment="1">
      <alignment vertical="center"/>
    </xf>
    <xf numFmtId="193" fontId="2" fillId="0" borderId="10" xfId="0" applyNumberFormat="1" applyFont="1" applyBorder="1" applyAlignment="1">
      <alignment vertical="center"/>
    </xf>
    <xf numFmtId="8" fontId="0" fillId="0" borderId="15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/>
    </xf>
    <xf numFmtId="0" fontId="0" fillId="0" borderId="14" xfId="0" applyBorder="1" applyAlignment="1">
      <alignment wrapText="1"/>
    </xf>
    <xf numFmtId="3" fontId="0" fillId="0" borderId="14" xfId="0" applyNumberFormat="1" applyBorder="1" applyAlignment="1">
      <alignment/>
    </xf>
    <xf numFmtId="8" fontId="0" fillId="0" borderId="11" xfId="0" applyNumberForma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8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8" fontId="1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vertical="center"/>
    </xf>
    <xf numFmtId="9" fontId="2" fillId="34" borderId="10" xfId="0" applyNumberFormat="1" applyFont="1" applyFill="1" applyBorder="1" applyAlignment="1">
      <alignment vertical="center"/>
    </xf>
    <xf numFmtId="193" fontId="2" fillId="34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7" fillId="34" borderId="14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3" fontId="2" fillId="34" borderId="14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9" fontId="2" fillId="34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8" fontId="9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11" sqref="A11:L11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4" width="11.125" style="0" customWidth="1"/>
    <col min="5" max="5" width="11.25390625" style="0" customWidth="1"/>
    <col min="6" max="6" width="6.125" style="0" customWidth="1"/>
    <col min="8" max="8" width="12.00390625" style="0" customWidth="1"/>
    <col min="9" max="9" width="14.00390625" style="0" customWidth="1"/>
    <col min="10" max="10" width="6.25390625" style="0" customWidth="1"/>
    <col min="11" max="11" width="9.375" style="0" customWidth="1"/>
    <col min="12" max="12" width="16.375" style="0" customWidth="1"/>
    <col min="13" max="13" width="11.25390625" style="0" customWidth="1"/>
    <col min="14" max="14" width="12.625" style="0" customWidth="1"/>
    <col min="16" max="16" width="12.00390625" style="0" customWidth="1"/>
  </cols>
  <sheetData>
    <row r="1" spans="1:4" s="1" customFormat="1" ht="12.75">
      <c r="A1" s="77" t="s">
        <v>20</v>
      </c>
      <c r="B1" s="77"/>
      <c r="C1" s="77"/>
      <c r="D1" s="51"/>
    </row>
    <row r="3" spans="1:4" s="1" customFormat="1" ht="12.75">
      <c r="A3" s="77" t="s">
        <v>31</v>
      </c>
      <c r="B3" s="77"/>
      <c r="C3" s="77"/>
      <c r="D3" s="51"/>
    </row>
    <row r="5" spans="1:13" ht="51" customHeight="1">
      <c r="A5" s="2" t="s">
        <v>1</v>
      </c>
      <c r="B5" s="2" t="s">
        <v>2</v>
      </c>
      <c r="C5" s="3" t="s">
        <v>3</v>
      </c>
      <c r="D5" s="3" t="s">
        <v>35</v>
      </c>
      <c r="E5" s="3" t="s">
        <v>38</v>
      </c>
      <c r="F5" s="2" t="s">
        <v>4</v>
      </c>
      <c r="G5" s="2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27"/>
    </row>
    <row r="6" spans="1:17" ht="12.75">
      <c r="A6" s="4"/>
      <c r="B6" s="5"/>
      <c r="C6" s="5"/>
      <c r="D6" s="5"/>
      <c r="E6" s="5"/>
      <c r="F6" s="5"/>
      <c r="G6" s="6" t="s">
        <v>11</v>
      </c>
      <c r="H6" s="7" t="s">
        <v>12</v>
      </c>
      <c r="I6" s="7" t="s">
        <v>13</v>
      </c>
      <c r="J6" s="6" t="s">
        <v>14</v>
      </c>
      <c r="K6" s="7" t="s">
        <v>15</v>
      </c>
      <c r="L6" s="7" t="s">
        <v>16</v>
      </c>
      <c r="N6" s="19" t="s">
        <v>0</v>
      </c>
      <c r="O6" s="19" t="s">
        <v>0</v>
      </c>
      <c r="P6" s="19" t="s">
        <v>0</v>
      </c>
      <c r="Q6" s="19"/>
    </row>
    <row r="7" spans="1:17" ht="69.75" customHeight="1">
      <c r="A7" s="60">
        <v>1</v>
      </c>
      <c r="B7" s="61" t="s">
        <v>49</v>
      </c>
      <c r="C7" s="60"/>
      <c r="D7" s="60"/>
      <c r="E7" s="60"/>
      <c r="F7" s="62" t="s">
        <v>29</v>
      </c>
      <c r="G7" s="63">
        <v>4800</v>
      </c>
      <c r="H7" s="64"/>
      <c r="I7" s="64">
        <f>G7*H7</f>
        <v>0</v>
      </c>
      <c r="J7" s="65"/>
      <c r="K7" s="66">
        <f>I7*J7</f>
        <v>0</v>
      </c>
      <c r="L7" s="64">
        <f>I7+K7</f>
        <v>0</v>
      </c>
      <c r="N7" s="33" t="s">
        <v>0</v>
      </c>
      <c r="O7" s="33" t="s">
        <v>0</v>
      </c>
      <c r="P7" s="33" t="s">
        <v>0</v>
      </c>
      <c r="Q7" s="33"/>
    </row>
    <row r="8" spans="1:16" ht="21" customHeight="1">
      <c r="A8" s="46" t="s">
        <v>0</v>
      </c>
      <c r="B8" s="41" t="s">
        <v>18</v>
      </c>
      <c r="C8" s="11"/>
      <c r="D8" s="11"/>
      <c r="E8" s="11"/>
      <c r="F8" s="11"/>
      <c r="G8" s="11"/>
      <c r="H8" s="11"/>
      <c r="I8" s="43">
        <f>SUM(I7:I7)</f>
        <v>0</v>
      </c>
      <c r="J8" s="49" t="s">
        <v>0</v>
      </c>
      <c r="K8" s="50"/>
      <c r="L8" s="43">
        <f>SUM(L7:L7)</f>
        <v>0</v>
      </c>
      <c r="N8" s="35" t="s">
        <v>0</v>
      </c>
      <c r="P8" s="35" t="s">
        <v>0</v>
      </c>
    </row>
    <row r="9" spans="9:12" ht="12.75">
      <c r="I9" s="8" t="s">
        <v>0</v>
      </c>
      <c r="J9" s="27"/>
      <c r="L9" s="8" t="s">
        <v>0</v>
      </c>
    </row>
    <row r="10" spans="1:12" ht="12.75">
      <c r="A10" s="67"/>
      <c r="B10" s="1" t="s">
        <v>34</v>
      </c>
      <c r="C10" s="67"/>
      <c r="D10" s="67"/>
      <c r="E10" s="67"/>
      <c r="F10" s="67"/>
      <c r="G10" s="67"/>
      <c r="H10" s="67"/>
      <c r="I10" s="68"/>
      <c r="J10" s="69"/>
      <c r="K10" s="67"/>
      <c r="L10" s="68"/>
    </row>
    <row r="11" spans="1:12" ht="12.75">
      <c r="A11" s="79" t="s">
        <v>48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3" spans="2:9" ht="12.75">
      <c r="B13" s="26" t="s">
        <v>28</v>
      </c>
      <c r="I13" s="8" t="s">
        <v>0</v>
      </c>
    </row>
    <row r="14" spans="1:12" ht="12.75" customHeight="1">
      <c r="A14" s="78" t="s">
        <v>30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12" ht="43.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</sheetData>
  <sheetProtection/>
  <mergeCells count="4">
    <mergeCell ref="A3:C3"/>
    <mergeCell ref="A1:C1"/>
    <mergeCell ref="A14:L15"/>
    <mergeCell ref="A11:L11"/>
  </mergeCells>
  <printOptions/>
  <pageMargins left="0.7874015748031497" right="0.2362204724409449" top="0.984251968503937" bottom="0.15748031496062992" header="0.511811023622047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4">
      <selection activeCell="J7" sqref="J7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4" width="11.125" style="0" customWidth="1"/>
    <col min="5" max="5" width="11.25390625" style="0" customWidth="1"/>
    <col min="6" max="6" width="6.125" style="0" customWidth="1"/>
    <col min="8" max="8" width="12.00390625" style="0" customWidth="1"/>
    <col min="9" max="9" width="14.00390625" style="0" customWidth="1"/>
    <col min="10" max="10" width="6.25390625" style="0" customWidth="1"/>
    <col min="11" max="11" width="9.375" style="0" customWidth="1"/>
    <col min="12" max="12" width="16.375" style="0" customWidth="1"/>
    <col min="13" max="13" width="10.625" style="0" customWidth="1"/>
    <col min="14" max="14" width="13.25390625" style="0" customWidth="1"/>
    <col min="16" max="16" width="12.625" style="0" customWidth="1"/>
  </cols>
  <sheetData>
    <row r="1" spans="1:4" s="1" customFormat="1" ht="12.75">
      <c r="A1" s="77" t="s">
        <v>20</v>
      </c>
      <c r="B1" s="77"/>
      <c r="C1" s="77"/>
      <c r="D1" s="51"/>
    </row>
    <row r="3" spans="1:4" s="1" customFormat="1" ht="12.75">
      <c r="A3" s="77" t="s">
        <v>32</v>
      </c>
      <c r="B3" s="77"/>
      <c r="C3" s="77"/>
      <c r="D3" s="51"/>
    </row>
    <row r="5" spans="1:12" ht="51" customHeight="1">
      <c r="A5" s="2" t="s">
        <v>1</v>
      </c>
      <c r="B5" s="2" t="s">
        <v>2</v>
      </c>
      <c r="C5" s="3" t="s">
        <v>3</v>
      </c>
      <c r="D5" s="3" t="s">
        <v>37</v>
      </c>
      <c r="E5" s="3" t="s">
        <v>38</v>
      </c>
      <c r="F5" s="2" t="s">
        <v>4</v>
      </c>
      <c r="G5" s="2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</row>
    <row r="6" spans="1:17" ht="12.75">
      <c r="A6" s="4"/>
      <c r="B6" s="5"/>
      <c r="C6" s="5"/>
      <c r="D6" s="5"/>
      <c r="E6" s="5"/>
      <c r="F6" s="5"/>
      <c r="G6" s="6" t="s">
        <v>11</v>
      </c>
      <c r="H6" s="7" t="s">
        <v>12</v>
      </c>
      <c r="I6" s="7" t="s">
        <v>13</v>
      </c>
      <c r="J6" s="6" t="s">
        <v>14</v>
      </c>
      <c r="K6" s="7" t="s">
        <v>15</v>
      </c>
      <c r="L6" s="7" t="s">
        <v>16</v>
      </c>
      <c r="N6" s="19"/>
      <c r="O6" s="19"/>
      <c r="P6" s="19"/>
      <c r="Q6" s="19"/>
    </row>
    <row r="7" spans="1:17" ht="54.75" customHeight="1">
      <c r="A7" s="14">
        <v>1</v>
      </c>
      <c r="B7" s="58" t="s">
        <v>42</v>
      </c>
      <c r="C7" s="13"/>
      <c r="D7" s="13"/>
      <c r="E7" s="13"/>
      <c r="F7" s="14" t="s">
        <v>29</v>
      </c>
      <c r="G7" s="15">
        <v>6500</v>
      </c>
      <c r="H7" s="36"/>
      <c r="I7" s="37">
        <f>G7*H7</f>
        <v>0</v>
      </c>
      <c r="J7" s="38"/>
      <c r="K7" s="39">
        <f>I7*J7</f>
        <v>0</v>
      </c>
      <c r="L7" s="37">
        <f>I7+K7</f>
        <v>0</v>
      </c>
      <c r="N7" s="33"/>
      <c r="O7" s="33"/>
      <c r="P7" s="33"/>
      <c r="Q7" s="33"/>
    </row>
    <row r="8" spans="1:12" ht="21" customHeight="1">
      <c r="A8" s="40" t="s">
        <v>0</v>
      </c>
      <c r="B8" s="41" t="s">
        <v>18</v>
      </c>
      <c r="C8" s="11"/>
      <c r="D8" s="11"/>
      <c r="E8" s="11"/>
      <c r="F8" s="11"/>
      <c r="G8" s="11"/>
      <c r="H8" s="11"/>
      <c r="I8" s="43">
        <f>SUM(I7)</f>
        <v>0</v>
      </c>
      <c r="J8" t="s">
        <v>0</v>
      </c>
      <c r="L8" s="43">
        <f>SUM(L7)</f>
        <v>0</v>
      </c>
    </row>
    <row r="9" spans="9:12" ht="12.75">
      <c r="I9" s="8" t="s">
        <v>0</v>
      </c>
      <c r="L9" s="8" t="s">
        <v>0</v>
      </c>
    </row>
    <row r="12" spans="2:9" ht="12.75">
      <c r="B12" s="26" t="s">
        <v>28</v>
      </c>
      <c r="I12" s="8" t="s">
        <v>0</v>
      </c>
    </row>
    <row r="13" spans="1:12" ht="51" customHeight="1">
      <c r="A13" s="80" t="s">
        <v>30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</row>
  </sheetData>
  <sheetProtection/>
  <mergeCells count="3">
    <mergeCell ref="A3:C3"/>
    <mergeCell ref="A1:C1"/>
    <mergeCell ref="A13:L13"/>
  </mergeCells>
  <printOptions/>
  <pageMargins left="0.7874015748031497" right="0.22" top="0.984251968503937" bottom="0.14" header="0.5118110236220472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J7" sqref="J7:J12"/>
    </sheetView>
  </sheetViews>
  <sheetFormatPr defaultColWidth="9.00390625" defaultRowHeight="12.75"/>
  <cols>
    <col min="1" max="1" width="3.75390625" style="0" customWidth="1"/>
    <col min="2" max="2" width="28.25390625" style="0" customWidth="1"/>
    <col min="3" max="4" width="13.875" style="0" customWidth="1"/>
    <col min="5" max="5" width="13.00390625" style="0" customWidth="1"/>
    <col min="6" max="6" width="6.125" style="0" customWidth="1"/>
    <col min="8" max="8" width="12.00390625" style="0" customWidth="1"/>
    <col min="9" max="9" width="14.00390625" style="0" customWidth="1"/>
    <col min="10" max="10" width="6.25390625" style="0" customWidth="1"/>
    <col min="11" max="11" width="9.375" style="0" customWidth="1"/>
    <col min="12" max="12" width="16.75390625" style="0" customWidth="1"/>
    <col min="13" max="13" width="9.375" style="0" customWidth="1"/>
    <col min="14" max="14" width="9.75390625" style="0" bestFit="1" customWidth="1"/>
    <col min="16" max="16" width="9.75390625" style="0" bestFit="1" customWidth="1"/>
  </cols>
  <sheetData>
    <row r="1" spans="1:4" s="1" customFormat="1" ht="12.75">
      <c r="A1" s="77" t="s">
        <v>20</v>
      </c>
      <c r="B1" s="77"/>
      <c r="C1" s="77"/>
      <c r="D1" s="51"/>
    </row>
    <row r="3" spans="1:4" s="1" customFormat="1" ht="12.75">
      <c r="A3" s="77" t="s">
        <v>21</v>
      </c>
      <c r="B3" s="77"/>
      <c r="C3" s="77"/>
      <c r="D3" s="51"/>
    </row>
    <row r="5" spans="1:13" ht="51" customHeight="1">
      <c r="A5" s="2" t="s">
        <v>1</v>
      </c>
      <c r="B5" s="2" t="s">
        <v>2</v>
      </c>
      <c r="C5" s="3" t="s">
        <v>3</v>
      </c>
      <c r="D5" s="3" t="s">
        <v>35</v>
      </c>
      <c r="E5" s="3" t="s">
        <v>36</v>
      </c>
      <c r="F5" s="2" t="s">
        <v>4</v>
      </c>
      <c r="G5" s="2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27"/>
    </row>
    <row r="6" spans="1:17" ht="12.75">
      <c r="A6" s="4"/>
      <c r="B6" s="5"/>
      <c r="C6" s="5"/>
      <c r="D6" s="5"/>
      <c r="E6" s="5"/>
      <c r="F6" s="5"/>
      <c r="G6" s="6" t="s">
        <v>11</v>
      </c>
      <c r="H6" s="7" t="s">
        <v>12</v>
      </c>
      <c r="I6" s="7" t="s">
        <v>13</v>
      </c>
      <c r="J6" s="6" t="s">
        <v>14</v>
      </c>
      <c r="K6" s="7" t="s">
        <v>15</v>
      </c>
      <c r="L6" s="7" t="s">
        <v>16</v>
      </c>
      <c r="M6" s="27"/>
      <c r="N6" s="19"/>
      <c r="O6" s="19"/>
      <c r="P6" s="19"/>
      <c r="Q6" s="19"/>
    </row>
    <row r="7" spans="1:17" ht="24.75" customHeight="1">
      <c r="A7" s="14">
        <v>1</v>
      </c>
      <c r="B7" s="28" t="s">
        <v>22</v>
      </c>
      <c r="C7" s="13"/>
      <c r="D7" s="13"/>
      <c r="E7" s="13"/>
      <c r="F7" s="14" t="s">
        <v>17</v>
      </c>
      <c r="G7" s="29">
        <v>5200</v>
      </c>
      <c r="H7" s="30"/>
      <c r="I7" s="31">
        <f aca="true" t="shared" si="0" ref="I7:I12">G7*H7</f>
        <v>0</v>
      </c>
      <c r="J7" s="32"/>
      <c r="K7" s="31">
        <f aca="true" t="shared" si="1" ref="K7:K12">I7*J7</f>
        <v>0</v>
      </c>
      <c r="L7" s="31">
        <f aca="true" t="shared" si="2" ref="L7:L12">I7+K7</f>
        <v>0</v>
      </c>
      <c r="M7" s="27"/>
      <c r="N7" s="33"/>
      <c r="O7" s="33"/>
      <c r="P7" s="33"/>
      <c r="Q7" s="33"/>
    </row>
    <row r="8" spans="1:17" ht="25.5" customHeight="1">
      <c r="A8" s="14">
        <v>2</v>
      </c>
      <c r="B8" s="28" t="s">
        <v>23</v>
      </c>
      <c r="C8" s="13"/>
      <c r="D8" s="13"/>
      <c r="E8" s="13"/>
      <c r="F8" s="14" t="s">
        <v>17</v>
      </c>
      <c r="G8" s="29">
        <v>5200</v>
      </c>
      <c r="H8" s="30"/>
      <c r="I8" s="31">
        <f t="shared" si="0"/>
        <v>0</v>
      </c>
      <c r="J8" s="32"/>
      <c r="K8" s="31">
        <f t="shared" si="1"/>
        <v>0</v>
      </c>
      <c r="L8" s="31">
        <f t="shared" si="2"/>
        <v>0</v>
      </c>
      <c r="M8" s="27"/>
      <c r="N8" s="33"/>
      <c r="O8" s="33"/>
      <c r="P8" s="33"/>
      <c r="Q8" s="33"/>
    </row>
    <row r="9" spans="1:17" ht="24.75" customHeight="1">
      <c r="A9" s="14">
        <v>3</v>
      </c>
      <c r="B9" s="28" t="s">
        <v>24</v>
      </c>
      <c r="C9" s="13"/>
      <c r="D9" s="13"/>
      <c r="E9" s="13"/>
      <c r="F9" s="14" t="s">
        <v>17</v>
      </c>
      <c r="G9" s="34">
        <v>150</v>
      </c>
      <c r="H9" s="30"/>
      <c r="I9" s="31">
        <f t="shared" si="0"/>
        <v>0</v>
      </c>
      <c r="J9" s="32"/>
      <c r="K9" s="31">
        <f t="shared" si="1"/>
        <v>0</v>
      </c>
      <c r="L9" s="31">
        <f t="shared" si="2"/>
        <v>0</v>
      </c>
      <c r="M9" s="27"/>
      <c r="N9" s="33"/>
      <c r="O9" s="33"/>
      <c r="P9" s="33"/>
      <c r="Q9" s="33"/>
    </row>
    <row r="10" spans="1:17" ht="26.25" customHeight="1">
      <c r="A10" s="14">
        <v>4</v>
      </c>
      <c r="B10" s="28" t="s">
        <v>25</v>
      </c>
      <c r="C10" s="13"/>
      <c r="D10" s="13"/>
      <c r="E10" s="13"/>
      <c r="F10" s="14" t="s">
        <v>17</v>
      </c>
      <c r="G10" s="34">
        <v>150</v>
      </c>
      <c r="H10" s="30"/>
      <c r="I10" s="31">
        <f t="shared" si="0"/>
        <v>0</v>
      </c>
      <c r="J10" s="32"/>
      <c r="K10" s="31">
        <f t="shared" si="1"/>
        <v>0</v>
      </c>
      <c r="L10" s="31">
        <f t="shared" si="2"/>
        <v>0</v>
      </c>
      <c r="M10" s="27"/>
      <c r="N10" s="33"/>
      <c r="O10" s="33"/>
      <c r="P10" s="33"/>
      <c r="Q10" s="33"/>
    </row>
    <row r="11" spans="1:17" ht="26.25" customHeight="1">
      <c r="A11" s="14">
        <v>5</v>
      </c>
      <c r="B11" s="28" t="s">
        <v>26</v>
      </c>
      <c r="C11" s="13"/>
      <c r="D11" s="13"/>
      <c r="E11" s="13"/>
      <c r="F11" s="14" t="s">
        <v>17</v>
      </c>
      <c r="G11" s="34">
        <v>150</v>
      </c>
      <c r="H11" s="30"/>
      <c r="I11" s="31">
        <f t="shared" si="0"/>
        <v>0</v>
      </c>
      <c r="J11" s="32"/>
      <c r="K11" s="31">
        <f t="shared" si="1"/>
        <v>0</v>
      </c>
      <c r="L11" s="31">
        <f t="shared" si="2"/>
        <v>0</v>
      </c>
      <c r="N11" s="33"/>
      <c r="O11" s="33"/>
      <c r="P11" s="33"/>
      <c r="Q11" s="33"/>
    </row>
    <row r="12" spans="1:17" ht="27" customHeight="1">
      <c r="A12" s="14">
        <v>6</v>
      </c>
      <c r="B12" s="44" t="s">
        <v>27</v>
      </c>
      <c r="C12" s="13"/>
      <c r="D12" s="13"/>
      <c r="E12" s="13"/>
      <c r="F12" s="14" t="s">
        <v>17</v>
      </c>
      <c r="G12" s="45">
        <v>150</v>
      </c>
      <c r="H12" s="30"/>
      <c r="I12" s="30">
        <f t="shared" si="0"/>
        <v>0</v>
      </c>
      <c r="J12" s="32"/>
      <c r="K12" s="30">
        <f t="shared" si="1"/>
        <v>0</v>
      </c>
      <c r="L12" s="30">
        <f t="shared" si="2"/>
        <v>0</v>
      </c>
      <c r="N12" s="33"/>
      <c r="O12" s="33"/>
      <c r="P12" s="33"/>
      <c r="Q12" s="33"/>
    </row>
    <row r="13" spans="1:16" ht="21" customHeight="1">
      <c r="A13" s="46" t="s">
        <v>0</v>
      </c>
      <c r="B13" s="41" t="s">
        <v>18</v>
      </c>
      <c r="C13" s="11"/>
      <c r="D13" s="11"/>
      <c r="E13" s="11"/>
      <c r="F13" s="11"/>
      <c r="G13" s="11"/>
      <c r="H13" s="11"/>
      <c r="I13" s="47">
        <f>SUM(I7:I12)</f>
        <v>0</v>
      </c>
      <c r="J13" s="48" t="s">
        <v>0</v>
      </c>
      <c r="K13" s="48"/>
      <c r="L13" s="47">
        <f>SUM(L7:L12)</f>
        <v>0</v>
      </c>
      <c r="N13" s="35"/>
      <c r="P13" s="35"/>
    </row>
    <row r="14" spans="9:12" ht="12.75">
      <c r="I14" s="8" t="s">
        <v>0</v>
      </c>
      <c r="J14" s="27"/>
      <c r="K14" s="27"/>
      <c r="L14" s="8" t="s">
        <v>0</v>
      </c>
    </row>
    <row r="16" spans="2:9" ht="12.75">
      <c r="B16" s="26" t="s">
        <v>28</v>
      </c>
      <c r="I16" s="8" t="s">
        <v>0</v>
      </c>
    </row>
    <row r="17" spans="1:11" ht="12.75">
      <c r="A17" s="78" t="s">
        <v>30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1" ht="46.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</row>
  </sheetData>
  <sheetProtection/>
  <mergeCells count="3">
    <mergeCell ref="A3:C3"/>
    <mergeCell ref="A1:C1"/>
    <mergeCell ref="A17:K18"/>
  </mergeCells>
  <printOptions/>
  <pageMargins left="0.2" right="0.2" top="0.984251968503937" bottom="0.14" header="0.5118110236220472" footer="0.1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3">
      <selection activeCell="P11" sqref="P11"/>
    </sheetView>
  </sheetViews>
  <sheetFormatPr defaultColWidth="9.00390625" defaultRowHeight="12.75"/>
  <cols>
    <col min="1" max="1" width="3.75390625" style="0" customWidth="1"/>
    <col min="2" max="2" width="29.125" style="0" customWidth="1"/>
    <col min="3" max="4" width="11.125" style="0" customWidth="1"/>
    <col min="5" max="5" width="10.625" style="0" customWidth="1"/>
    <col min="6" max="6" width="6.125" style="0" customWidth="1"/>
    <col min="7" max="7" width="8.25390625" style="0" customWidth="1"/>
    <col min="8" max="8" width="12.00390625" style="0" customWidth="1"/>
    <col min="9" max="9" width="13.75390625" style="0" customWidth="1"/>
    <col min="10" max="10" width="6.25390625" style="0" customWidth="1"/>
    <col min="11" max="11" width="9.375" style="0" customWidth="1"/>
    <col min="12" max="12" width="12.25390625" style="0" customWidth="1"/>
    <col min="13" max="13" width="10.125" style="0" bestFit="1" customWidth="1"/>
    <col min="15" max="15" width="10.125" style="0" bestFit="1" customWidth="1"/>
  </cols>
  <sheetData>
    <row r="1" s="1" customFormat="1" ht="12.75">
      <c r="A1" s="1" t="s">
        <v>19</v>
      </c>
    </row>
    <row r="3" spans="1:4" s="1" customFormat="1" ht="12.75">
      <c r="A3" s="77" t="s">
        <v>33</v>
      </c>
      <c r="B3" s="77"/>
      <c r="C3" s="77"/>
      <c r="D3" s="51"/>
    </row>
    <row r="5" spans="1:12" ht="91.5" customHeight="1">
      <c r="A5" s="2" t="s">
        <v>1</v>
      </c>
      <c r="B5" s="2" t="s">
        <v>2</v>
      </c>
      <c r="C5" s="3" t="s">
        <v>3</v>
      </c>
      <c r="D5" s="3" t="s">
        <v>35</v>
      </c>
      <c r="E5" s="3" t="s">
        <v>36</v>
      </c>
      <c r="F5" s="2" t="s">
        <v>4</v>
      </c>
      <c r="G5" s="2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</row>
    <row r="6" spans="1:15" ht="12.75">
      <c r="A6" s="4"/>
      <c r="B6" s="5"/>
      <c r="C6" s="5"/>
      <c r="D6" s="5"/>
      <c r="E6" s="5"/>
      <c r="F6" s="5"/>
      <c r="G6" s="6" t="s">
        <v>11</v>
      </c>
      <c r="H6" s="7" t="s">
        <v>12</v>
      </c>
      <c r="I6" s="7" t="s">
        <v>13</v>
      </c>
      <c r="J6" s="6" t="s">
        <v>14</v>
      </c>
      <c r="K6" s="7" t="s">
        <v>15</v>
      </c>
      <c r="L6" s="7" t="s">
        <v>16</v>
      </c>
      <c r="M6" s="8"/>
      <c r="O6" s="8"/>
    </row>
    <row r="7" spans="1:12" ht="53.25" customHeight="1">
      <c r="A7" s="14">
        <v>1</v>
      </c>
      <c r="B7" s="42" t="s">
        <v>39</v>
      </c>
      <c r="C7" s="13"/>
      <c r="D7" s="13"/>
      <c r="E7" s="13"/>
      <c r="F7" s="14" t="s">
        <v>17</v>
      </c>
      <c r="G7" s="15">
        <v>3500</v>
      </c>
      <c r="H7" s="16"/>
      <c r="I7" s="18">
        <f>G7*H7</f>
        <v>0</v>
      </c>
      <c r="J7" s="17"/>
      <c r="K7" s="18">
        <f>I7*J7</f>
        <v>0</v>
      </c>
      <c r="L7" s="18">
        <f>I7+K7</f>
        <v>0</v>
      </c>
    </row>
    <row r="8" spans="1:12" ht="53.25" customHeight="1">
      <c r="A8" s="14">
        <v>2</v>
      </c>
      <c r="B8" s="42" t="s">
        <v>43</v>
      </c>
      <c r="C8" s="13"/>
      <c r="D8" s="13"/>
      <c r="E8" s="13"/>
      <c r="F8" s="14" t="s">
        <v>17</v>
      </c>
      <c r="G8" s="15">
        <v>2500</v>
      </c>
      <c r="H8" s="16"/>
      <c r="I8" s="18">
        <f>G8*H8</f>
        <v>0</v>
      </c>
      <c r="J8" s="17"/>
      <c r="K8" s="18">
        <f>I8*J8</f>
        <v>0</v>
      </c>
      <c r="L8" s="18">
        <f>I8+K8</f>
        <v>0</v>
      </c>
    </row>
    <row r="9" spans="1:12" ht="53.25" customHeight="1">
      <c r="A9" s="14">
        <v>3</v>
      </c>
      <c r="B9" s="70" t="s">
        <v>47</v>
      </c>
      <c r="C9" s="71"/>
      <c r="D9" s="71"/>
      <c r="E9" s="71"/>
      <c r="F9" s="72" t="s">
        <v>17</v>
      </c>
      <c r="G9" s="73">
        <v>500</v>
      </c>
      <c r="H9" s="74"/>
      <c r="I9" s="75">
        <f>G9*H9</f>
        <v>0</v>
      </c>
      <c r="J9" s="76"/>
      <c r="K9" s="75">
        <f>I9*J9</f>
        <v>0</v>
      </c>
      <c r="L9" s="75">
        <f>I9+K9</f>
        <v>0</v>
      </c>
    </row>
    <row r="10" spans="1:12" ht="98.25" customHeight="1">
      <c r="A10" s="14">
        <v>4</v>
      </c>
      <c r="B10" s="59" t="s">
        <v>44</v>
      </c>
      <c r="C10" s="13"/>
      <c r="D10" s="13"/>
      <c r="E10" s="13"/>
      <c r="F10" s="14" t="s">
        <v>17</v>
      </c>
      <c r="G10" s="15">
        <v>6300</v>
      </c>
      <c r="H10" s="16"/>
      <c r="I10" s="16">
        <f>G10*H10</f>
        <v>0</v>
      </c>
      <c r="J10" s="17"/>
      <c r="K10" s="18">
        <f>I10*J10</f>
        <v>0</v>
      </c>
      <c r="L10" s="16">
        <f>I10+K10</f>
        <v>0</v>
      </c>
    </row>
    <row r="11" spans="1:12" ht="111" customHeight="1">
      <c r="A11" s="14">
        <v>5</v>
      </c>
      <c r="B11" s="42" t="s">
        <v>45</v>
      </c>
      <c r="C11" s="21"/>
      <c r="D11" s="21"/>
      <c r="E11" s="21"/>
      <c r="F11" s="20" t="s">
        <v>17</v>
      </c>
      <c r="G11" s="22">
        <v>300</v>
      </c>
      <c r="H11" s="23"/>
      <c r="I11" s="23">
        <f>G11*H11</f>
        <v>0</v>
      </c>
      <c r="J11" s="25"/>
      <c r="K11" s="24">
        <f>I11*J11</f>
        <v>0</v>
      </c>
      <c r="L11" s="23">
        <f>I11+K11</f>
        <v>0</v>
      </c>
    </row>
    <row r="12" spans="1:12" ht="21" customHeight="1">
      <c r="A12" s="9" t="s">
        <v>0</v>
      </c>
      <c r="B12" s="10" t="s">
        <v>18</v>
      </c>
      <c r="C12" s="11"/>
      <c r="D12" s="11"/>
      <c r="E12" s="11"/>
      <c r="F12" s="11"/>
      <c r="G12" s="11"/>
      <c r="H12" s="12"/>
      <c r="I12" s="43">
        <f>SUM(I7:I11)</f>
        <v>0</v>
      </c>
      <c r="L12" s="43">
        <f>SUM(L7:L11)</f>
        <v>0</v>
      </c>
    </row>
    <row r="13" spans="1:12" ht="21" customHeight="1">
      <c r="A13" s="52"/>
      <c r="B13" s="53"/>
      <c r="C13" s="27"/>
      <c r="D13" s="27"/>
      <c r="E13" s="27"/>
      <c r="F13" s="27"/>
      <c r="G13" s="27"/>
      <c r="H13" s="27"/>
      <c r="I13" s="54"/>
      <c r="L13" s="54"/>
    </row>
    <row r="14" spans="1:12" ht="21" customHeight="1">
      <c r="A14" s="55" t="s">
        <v>34</v>
      </c>
      <c r="B14" s="53"/>
      <c r="C14" s="27"/>
      <c r="D14" s="27"/>
      <c r="E14" s="27"/>
      <c r="F14" s="27"/>
      <c r="G14" s="27"/>
      <c r="H14" s="27"/>
      <c r="I14" s="54"/>
      <c r="L14" s="54"/>
    </row>
    <row r="15" spans="1:12" ht="21" customHeight="1">
      <c r="A15" s="83" t="s">
        <v>41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</row>
    <row r="16" spans="1:12" ht="12.75">
      <c r="A16" s="84" t="s">
        <v>40</v>
      </c>
      <c r="B16" s="85"/>
      <c r="I16" s="8"/>
      <c r="L16" s="8"/>
    </row>
    <row r="17" spans="1:12" ht="58.5" customHeight="1">
      <c r="A17" s="81" t="s">
        <v>46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</row>
    <row r="18" spans="1:12" ht="12" customHeight="1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2:12" ht="12.75">
      <c r="B19" s="26" t="s">
        <v>28</v>
      </c>
      <c r="I19" s="8" t="s">
        <v>0</v>
      </c>
      <c r="L19" s="8" t="s">
        <v>0</v>
      </c>
    </row>
    <row r="20" spans="1:12" ht="53.25" customHeight="1">
      <c r="A20" s="78" t="s">
        <v>30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</sheetData>
  <sheetProtection/>
  <mergeCells count="5">
    <mergeCell ref="A3:C3"/>
    <mergeCell ref="A17:L17"/>
    <mergeCell ref="A20:L20"/>
    <mergeCell ref="A15:L15"/>
    <mergeCell ref="A16:B16"/>
  </mergeCells>
  <printOptions/>
  <pageMargins left="0.7874015748031497" right="0.2362204724409449" top="0.984251968503937" bottom="0.15748031496062992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 K</cp:lastModifiedBy>
  <cp:lastPrinted>2016-05-04T11:46:20Z</cp:lastPrinted>
  <dcterms:created xsi:type="dcterms:W3CDTF">1997-02-26T13:46:56Z</dcterms:created>
  <dcterms:modified xsi:type="dcterms:W3CDTF">2016-05-08T13:48:51Z</dcterms:modified>
  <cp:category/>
  <cp:version/>
  <cp:contentType/>
  <cp:contentStatus/>
</cp:coreProperties>
</file>