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2"/>
  </bookViews>
  <sheets>
    <sheet name="Pakiet 1 " sheetId="1" r:id="rId1"/>
    <sheet name="pakiet 2" sheetId="2" r:id="rId2"/>
    <sheet name="Pakiet 3 - Sprzęt do tomografu" sheetId="3" r:id="rId3"/>
  </sheets>
  <externalReferences>
    <externalReference r:id="rId6"/>
    <externalReference r:id="rId7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<sst xmlns="http://schemas.openxmlformats.org/spreadsheetml/2006/main" count="119" uniqueCount="61">
  <si>
    <t xml:space="preserve"> </t>
  </si>
  <si>
    <t>L.p.</t>
  </si>
  <si>
    <t>Nazwa artykułu</t>
  </si>
  <si>
    <t>Numer katalogowy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</si>
  <si>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</si>
  <si>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</si>
  <si>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</si>
  <si>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</si>
  <si>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</si>
  <si>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</si>
  <si>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</si>
  <si>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</si>
  <si>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</si>
  <si>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</si>
  <si>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</si>
  <si>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</si>
  <si>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RAZEM</t>
  </si>
  <si>
    <t>op.</t>
  </si>
  <si>
    <t>PAKIET  NR  1- Błony i odczynniki RTG</t>
  </si>
  <si>
    <t>Cena netto za 1 opakowanie</t>
  </si>
  <si>
    <t xml:space="preserve"> Błony do obróbki automatycznej, cykl wywoływania 90 s 18 x 24
 ( 1 op. A 100 szt.)</t>
  </si>
  <si>
    <t>Błony do obróbki automatycznej, cykl wywoływania 90 s 24 x 30
(1 op. A 100 szt.)</t>
  </si>
  <si>
    <t>Błony do obróbki automatycznej, cykl wywoływania 90 s 30 x 40
(1 op. A 100 szt.)</t>
  </si>
  <si>
    <t>Błony do obróki automatycznej, cykl wywoływania 90 s 35 x 35
 (1 op a 100 szt.)</t>
  </si>
  <si>
    <t>Błony zębowe 3 x4 cm, czułość E
( 1 op. a 150 szt.)</t>
  </si>
  <si>
    <t xml:space="preserve"> Błony do mammografii 18 x 24
( 1 op. A 100 szt.)</t>
  </si>
  <si>
    <t xml:space="preserve"> Błony do mammografii 24 x 30
 ( 1 op. A 100 szt.)</t>
  </si>
  <si>
    <t>Błony do obróki automatycznej, cykl wywoływania 90 s 35 x 43
(1 op. A 100 szt.)</t>
  </si>
  <si>
    <t>PAKIET  NR  2 - Błony i odczynniki mammograficzne</t>
  </si>
  <si>
    <t>Załącznik nr 2  -  FORMULARZ CENOWY</t>
  </si>
  <si>
    <t>Załącznik nr 2 -  FORMULARZ CENOWY</t>
  </si>
  <si>
    <t>UWAGA!</t>
  </si>
  <si>
    <t>Utrwalacz do obróki automatycznej 
( 1 op. A 40 litrów roztworu roboczego)</t>
  </si>
  <si>
    <t>Wywoływacz rtg do obróki automatycznej 
( 1 op. A 40 litrów roztworu roboczego)</t>
  </si>
  <si>
    <t>Wywoływacz do błon mammograficznych 
( 1 op. A 40 litrów  roztworu roboczego)</t>
  </si>
  <si>
    <t>Utrwalacz do błon mammograficznych
 ( 1 op. A 40 litrów  roztworu roboczego)</t>
  </si>
  <si>
    <t>Nazwa handlowa</t>
  </si>
  <si>
    <t xml:space="preserve"> RAZEM</t>
  </si>
  <si>
    <t>Załacznik nr 2 - FORMULARZ CENOWY</t>
  </si>
  <si>
    <t xml:space="preserve">  Pakiet nr 3 - Sprzęt do tomografu</t>
  </si>
  <si>
    <t>Lp.</t>
  </si>
  <si>
    <t>J. m.</t>
  </si>
  <si>
    <t>Cena jedn. netto</t>
  </si>
  <si>
    <t>Wartość netto stanowiąca iloczyn         A x B = C</t>
  </si>
  <si>
    <t>VAT  %</t>
  </si>
  <si>
    <t>Kwota VAT</t>
  </si>
  <si>
    <t xml:space="preserve"> Wartość brutto stanowiąca sumę             C + E = F</t>
  </si>
  <si>
    <t xml:space="preserve"> B</t>
  </si>
  <si>
    <t>szt.</t>
  </si>
  <si>
    <t>Zamawiający dopuszcza zamienniki zaoferowanych produktów z dołączonymi oświadczeniami:</t>
  </si>
  <si>
    <t>1. że zaproponowany produkt wykazuje w 100% cechy produktu orginalnego (dotyczy składu fizyko-chemicznego, reakcji i wpływu na kontakt z organizmem ludzkim
oraz gwarantowanej jakości badania),</t>
  </si>
  <si>
    <t>3. o możliwości i gotowości świadczenia usług serwisowych, w tym ewentualnych, nieodpłatnych napraw wstrzykiwacza i eliminacji ewentualnych usterek w jego
działaniu,które powstać by mogły jako rezultat zastosowania w eksploatacji tego wstrzykiwacza, proponowanych zamienników produktów orginalnych, o przejęciu przez
nich pełnej odpowiedzialności za stan techniczny urządzenia oraz skutki ich działania w stosunku do personelu medycznego, pacjentów oraz osób postronnych.</t>
  </si>
  <si>
    <r>
      <t xml:space="preserve">Jednorazowy, sterylny, zestaw do eksploatacji automatycznego wstrzykiwacza kontrastu </t>
    </r>
    <r>
      <rPr>
        <b/>
        <sz val="10"/>
        <rFont val="Arial CE"/>
        <family val="0"/>
      </rPr>
      <t xml:space="preserve">Stellant CT Dual </t>
    </r>
    <r>
      <rPr>
        <sz val="10"/>
        <rFont val="Arial CE"/>
        <family val="0"/>
      </rPr>
      <t xml:space="preserve">- komplet, na który składają się :
- 2 x wkład o pojemności 200 mi
- 1x łącznik niskociśnieniowy o dł. 150-152 cm z trójnikiem T o wytrzymałości min. 350 PSI
- złącze szybkiego napełniania typu ,,J"
</t>
    </r>
    <r>
      <rPr>
        <sz val="10"/>
        <rFont val="Arial CE"/>
        <family val="0"/>
      </rPr>
      <t>- pojemniczek do odpowietrzania</t>
    </r>
  </si>
  <si>
    <t xml:space="preserve">* Minimalne wymagane parametry błon:
D min. - &lt;= 0,22
Gradient śr. - &gt;= 2,65
D max. - &gt;=3,20
</t>
  </si>
  <si>
    <t>Producent i kraj</t>
  </si>
  <si>
    <t xml:space="preserve"> Producent i 
kraj </t>
  </si>
  <si>
    <t>1.  Brak wypełnienia kolumn - Numer katalogowy - ,  - Nazwa handlowa - , - Producent i kraj 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</si>
  <si>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r>
      <t xml:space="preserve">2. że oferowany produkt jest w 100% kompatybilny ze wstrzykiwaczem </t>
    </r>
    <r>
      <rPr>
        <b/>
        <sz val="10"/>
        <rFont val="Arial CE"/>
        <family val="0"/>
      </rPr>
      <t>Stellant CT Dual</t>
    </r>
    <r>
      <rPr>
        <sz val="10"/>
        <rFont val="Arial CE"/>
        <family val="0"/>
      </rPr>
      <t xml:space="preserve"> (do potwierdzenia przez producenta urzadzenia lub jego przedstawiciela, lub autoryzowany serwis),</t>
    </r>
  </si>
  <si>
    <r>
      <t xml:space="preserve"> * Zamawiający dopuszcza zaoferowanie odczynników w opakowaniach zbiorczych  a 20 litrów roztworu roboczego z jednoczesnym przeliczeniem  opakowań  i ceny .
* Zamawiający wymaga zaoferowania błon rentgenowskich ogólnodiagnostycznych współpracujących z ekranami wzmacniającymi emitującymi światło zielone. Zamawiajacy wymaga zaoferowania</t>
    </r>
    <r>
      <rPr>
        <b/>
        <sz val="8"/>
        <color indexed="8"/>
        <rFont val="Arial CE"/>
        <family val="0"/>
      </rPr>
      <t xml:space="preserve"> błon zielonoczułych</t>
    </r>
    <r>
      <rPr>
        <sz val="8"/>
        <color indexed="8"/>
        <rFont val="Arial CE"/>
        <family val="0"/>
      </rPr>
      <t xml:space="preserve">.
* Zamawiający wymaga, aby każda pojedyncza błona ogólnodiagnostyczna rtg posiadała nazwę producenta, typ błony, numer seryjny emulsji oraz datę ważności widoczną na błonie po obróbce chemicznej. 
* Zamawiający  wymaga,  aby odczynniki były tej samej marki i tego samego producenta nie wymaga natomiast aby  błony były tej samej marki i tego samego producenta.
* Zamawiający wymaga, aby oferowane odczynniki chemiczne były w opakowaniach niekaucjonowanych.
* Zamawiający wymaga załączenia do oferty aktualne Karty charakterystyki odczynników chemicznych dotyczące wywoływacza i utrwalacza.
Karty charakterystyki muszą być zgodne z obowiązujacymi w Polsce przepisami prawnymi dotyczącymi bezpieczeństwa, zdrowia i ochrony środowiska, sporządzone zgodnie
z Rozporządzeniem Komisji (UE) nr 453/2010 z dnia 20 maja 2010 roku zmieniającym Rozporządzenie (WE) nr 1907/2006 Parlamentu Europejskiego i Rady z dnia 18 grudnia 2006 roku. 
</t>
    </r>
  </si>
  <si>
    <r>
      <t xml:space="preserve">Zamawiający pracuje obecnie w Pakiecie nr 1 na asortymencie producenta : </t>
    </r>
    <r>
      <rPr>
        <b/>
        <sz val="8"/>
        <color indexed="12"/>
        <rFont val="Arial CE"/>
        <family val="0"/>
      </rPr>
      <t>Carestream.</t>
    </r>
    <r>
      <rPr>
        <sz val="8"/>
        <color indexed="12"/>
        <rFont val="Arial CE"/>
        <family val="0"/>
      </rPr>
      <t xml:space="preserve">
</t>
    </r>
    <r>
      <rPr>
        <b/>
        <sz val="8"/>
        <color indexed="12"/>
        <rFont val="Arial CE"/>
        <family val="0"/>
      </rPr>
      <t>Zamawiający na koszt Wykonawcy wymaga</t>
    </r>
    <r>
      <rPr>
        <sz val="8"/>
        <color indexed="12"/>
        <rFont val="Arial CE"/>
        <family val="0"/>
      </rPr>
      <t xml:space="preserve"> kalibracji sprzętu i optymalizacji ciemni z wystawieniem protokołu optymalizacji w przypadku dostarczenia przez Wykonawcę błon i odczynników ogólnodiagnostycznych innego producenta niż obecnie używanych przez Szpital. Marka oraz model sprzętu które Wykonawca będzie zobowiązany skalibrować:
- wywoływarka do błon ogólnodiagnostycznych –</t>
    </r>
    <r>
      <rPr>
        <b/>
        <sz val="8"/>
        <color indexed="12"/>
        <rFont val="Arial CE"/>
        <family val="0"/>
      </rPr>
      <t xml:space="preserve"> OPTIMAX typ 1170</t>
    </r>
    <r>
      <rPr>
        <sz val="8"/>
        <color indexed="12"/>
        <rFont val="Arial CE"/>
        <family val="0"/>
      </rPr>
      <t xml:space="preserve"> </t>
    </r>
    <r>
      <rPr>
        <b/>
        <sz val="8"/>
        <color indexed="12"/>
        <rFont val="Arial CE"/>
        <family val="0"/>
      </rPr>
      <t xml:space="preserve"> firmy PROTECT</t>
    </r>
    <r>
      <rPr>
        <sz val="8"/>
        <color indexed="12"/>
        <rFont val="Arial CE"/>
        <family val="0"/>
      </rPr>
      <t xml:space="preserve">
- aparat RTG – </t>
    </r>
    <r>
      <rPr>
        <b/>
        <sz val="8"/>
        <color indexed="12"/>
        <rFont val="Arial CE"/>
        <family val="0"/>
      </rPr>
      <t>SILHOUETTE 20HF firmy GE MEDICAL SYSTEM</t>
    </r>
  </si>
  <si>
    <r>
      <t xml:space="preserve">* Zamawiający dopuszcza zaoferowanie odczynników w opakowaniach zbiorczych a 20 litrów roztworu roboczego z jednoczesnym przeliczeniem opakowań i ceny.
* Zamawiający wymaga, aby błony mammograficzne, odczynniki i kasety były tego samego producenta. Zamawiający obecnie posiada wywoływarkę firmy KODAK ( rok prod. 2009 ), kasety firmy </t>
    </r>
    <r>
      <rPr>
        <b/>
        <sz val="8"/>
        <color indexed="8"/>
        <rFont val="Arial CE"/>
        <family val="0"/>
      </rPr>
      <t>Carestream MINR-2 EV190 Screen i błony firmy Carestream  MINR-2000Plus.</t>
    </r>
    <r>
      <rPr>
        <sz val="8"/>
        <color indexed="8"/>
        <rFont val="Arial CE"/>
        <family val="0"/>
      </rPr>
      <t xml:space="preserve"> W przypadku zaoferowania błon i odczynników innego producenta niż firma Carestream lub błon firmy Carestream o innym numerze katalogowym, Wykonawca, któremu zostanie udzielone zamówienie jest zobowiązany na swój koszt do:
a) dostarczenia odpowiedniej ilości kaset na czas trwania umowy, 
b) ustawienia wywoływarki do pracy z zaoferowanymi błonami z wystawieniem protokołu optymalizacji wywoływarki.
c) kalibracji aparatu - dostosowania do zaoferowanych filmów. 
* Zamawiający wymaga, aby błony mammograficzne kryte były conajmniej jednostronnie jedną warstwą emulsji. 
* Zamawiający wymaga, aby oferowane odczynniki chemiczne były w opakowaniach niekaucjonowanych. 
* </t>
    </r>
    <r>
      <rPr>
        <b/>
        <sz val="8"/>
        <color indexed="8"/>
        <rFont val="Arial CE"/>
        <family val="0"/>
      </rPr>
      <t xml:space="preserve">Zamawiający wymaga załączenia do oferty aktualne Karty charakterystyki odczynników chemicznych dotyczące wywoływacza i utrwalacza.
Karty charakterystyki muszą być zgodne z obowiązujacymi w Polsce przepisami prawnymi dotyczącymi bezpieczeństwa, zdrowia i ochrony środowiska, sporządzone zgodnie
z Rozporządzeniem Komisji (UE) nr 453/2010 z dnia 20 maja 2010 roku zmieniającym Rozporządzenie (WE) nr 1907/2006 Parlamentu Europejskiego i Rady z dnia 18 grudnia 2006 roku. </t>
    </r>
    <r>
      <rPr>
        <sz val="8"/>
        <color indexed="8"/>
        <rFont val="Arial CE"/>
        <family val="0"/>
      </rPr>
      <t xml:space="preserve">
* </t>
    </r>
    <r>
      <rPr>
        <b/>
        <sz val="8"/>
        <color indexed="8"/>
        <rFont val="Arial CE"/>
        <family val="0"/>
      </rPr>
      <t xml:space="preserve">Zamawiający wymaga dołaczenia do oferty próbek: </t>
    </r>
    <r>
      <rPr>
        <sz val="8"/>
        <color indexed="8"/>
        <rFont val="Arial CE"/>
        <family val="0"/>
      </rPr>
      <t xml:space="preserve">
</t>
    </r>
    <r>
      <rPr>
        <b/>
        <sz val="8"/>
        <color indexed="8"/>
        <rFont val="Arial CE"/>
        <family val="0"/>
      </rPr>
      <t>poz. 1  w ilości -  5 szt
poz. 3 w ilości 5 l
poz. 4 w ilości 5 l</t>
    </r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</si>
</sst>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0.0000"/>
    <numFmt numFmtId="187" formatCode="#,##0.0000\ &quot;zł&quot;"/>
    <numFmt numFmtId="188" formatCode="0.0%"/>
    <numFmt numFmtId="189" formatCode="#,##0.000\ &quot;zł&quot;;[Red]\-#,##0.000\ &quot;zł&quot;"/>
    <numFmt numFmtId="190" formatCode="#,##0\ [$€-1];[Red]\-#,##0\ [$€-1]"/>
    <numFmt numFmtId="191" formatCode="[$€-2]\ #,##0.00_);[Red]\([$€-2]\ #,##0.00\)"/>
    <numFmt numFmtId="192" formatCode="#,##0.00_ ;\-#,##0.00\ 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30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Arial"/>
      <family val="0"/>
    </font>
    <font>
      <sz val="8"/>
      <color indexed="8"/>
      <name val="Arial CE"/>
      <family val="0"/>
    </font>
    <font>
      <b/>
      <sz val="9"/>
      <name val="Arial CE"/>
      <family val="2"/>
    </font>
    <font>
      <b/>
      <sz val="8"/>
      <color indexed="8"/>
      <name val="Arial CE"/>
      <family val="0"/>
    </font>
    <font>
      <sz val="8"/>
      <color indexed="12"/>
      <name val="Arial CE"/>
      <family val="0"/>
    </font>
    <font>
      <b/>
      <sz val="8"/>
      <color indexed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4" fillId="0" borderId="0">
      <alignment vertical="top"/>
      <protection/>
    </xf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8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3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justify" wrapText="1"/>
    </xf>
    <xf numFmtId="0" fontId="2" fillId="0" borderId="10" xfId="0" applyFont="1" applyBorder="1" applyAlignment="1">
      <alignment horizontal="center" vertical="justify" wrapText="1"/>
    </xf>
    <xf numFmtId="0" fontId="26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5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4" borderId="0" xfId="0" applyFont="1" applyFill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L1" sqref="L1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8.375" style="0" customWidth="1"/>
    <col min="5" max="5" width="17.875" style="0" customWidth="1"/>
    <col min="6" max="6" width="6.1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</cols>
  <sheetData>
    <row r="1" spans="1:12" s="1" customFormat="1" ht="12.75">
      <c r="A1" s="70" t="s">
        <v>29</v>
      </c>
      <c r="B1" s="70"/>
      <c r="C1" s="70"/>
      <c r="L1" s="88"/>
    </row>
    <row r="2" spans="1:3" s="1" customFormat="1" ht="12.75">
      <c r="A2" s="70" t="s">
        <v>18</v>
      </c>
      <c r="B2" s="70"/>
      <c r="C2" s="70"/>
    </row>
    <row r="3" spans="1:3" s="1" customFormat="1" ht="12.75">
      <c r="A3" s="29"/>
      <c r="B3" s="29"/>
      <c r="C3" s="29"/>
    </row>
    <row r="4" spans="1:3" s="1" customFormat="1" ht="12.75">
      <c r="A4" s="29"/>
      <c r="B4" s="29"/>
      <c r="C4" s="29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36</v>
      </c>
      <c r="E5" s="3" t="s">
        <v>54</v>
      </c>
      <c r="F5" s="2" t="s">
        <v>4</v>
      </c>
      <c r="G5" s="2" t="s">
        <v>5</v>
      </c>
      <c r="H5" s="3" t="s">
        <v>19</v>
      </c>
      <c r="I5" s="3" t="s">
        <v>6</v>
      </c>
      <c r="J5" s="3" t="s">
        <v>7</v>
      </c>
      <c r="K5" s="21" t="s">
        <v>8</v>
      </c>
      <c r="L5" s="3" t="s">
        <v>9</v>
      </c>
    </row>
    <row r="6" spans="1:12" ht="12.75">
      <c r="A6" s="4"/>
      <c r="B6" s="5"/>
      <c r="C6" s="5"/>
      <c r="D6" s="5"/>
      <c r="E6" s="5"/>
      <c r="F6" s="5"/>
      <c r="G6" s="6" t="s">
        <v>10</v>
      </c>
      <c r="H6" s="7" t="s">
        <v>11</v>
      </c>
      <c r="I6" s="7" t="s">
        <v>12</v>
      </c>
      <c r="J6" s="6" t="s">
        <v>13</v>
      </c>
      <c r="K6" s="22" t="s">
        <v>14</v>
      </c>
      <c r="L6" s="7" t="s">
        <v>15</v>
      </c>
    </row>
    <row r="7" spans="1:12" ht="40.5" customHeight="1">
      <c r="A7" s="25">
        <v>1</v>
      </c>
      <c r="B7" s="24" t="s">
        <v>20</v>
      </c>
      <c r="C7" s="39"/>
      <c r="D7" s="40"/>
      <c r="E7" s="40"/>
      <c r="F7" s="8" t="s">
        <v>17</v>
      </c>
      <c r="G7" s="9">
        <v>11</v>
      </c>
      <c r="H7" s="10"/>
      <c r="I7" s="11">
        <f aca="true" t="shared" si="0" ref="I7:I14">G7*H7</f>
        <v>0</v>
      </c>
      <c r="J7" s="12"/>
      <c r="K7" s="23">
        <f aca="true" t="shared" si="1" ref="K7:K14">I7*J7</f>
        <v>0</v>
      </c>
      <c r="L7" s="11">
        <f aca="true" t="shared" si="2" ref="L7:L14">I7+K7</f>
        <v>0</v>
      </c>
    </row>
    <row r="8" spans="1:12" ht="41.25" customHeight="1">
      <c r="A8" s="25">
        <v>2</v>
      </c>
      <c r="B8" s="24" t="s">
        <v>21</v>
      </c>
      <c r="C8" s="39"/>
      <c r="D8" s="40"/>
      <c r="E8" s="40"/>
      <c r="F8" s="8" t="s">
        <v>17</v>
      </c>
      <c r="G8" s="9">
        <v>42</v>
      </c>
      <c r="H8" s="10"/>
      <c r="I8" s="11">
        <f t="shared" si="0"/>
        <v>0</v>
      </c>
      <c r="J8" s="12"/>
      <c r="K8" s="23">
        <f t="shared" si="1"/>
        <v>0</v>
      </c>
      <c r="L8" s="11">
        <f t="shared" si="2"/>
        <v>0</v>
      </c>
    </row>
    <row r="9" spans="1:12" ht="42" customHeight="1">
      <c r="A9" s="25">
        <v>3</v>
      </c>
      <c r="B9" s="24" t="s">
        <v>22</v>
      </c>
      <c r="C9" s="39"/>
      <c r="D9" s="40"/>
      <c r="E9" s="40"/>
      <c r="F9" s="8" t="s">
        <v>17</v>
      </c>
      <c r="G9" s="9">
        <v>31</v>
      </c>
      <c r="H9" s="10"/>
      <c r="I9" s="11">
        <f t="shared" si="0"/>
        <v>0</v>
      </c>
      <c r="J9" s="12"/>
      <c r="K9" s="23">
        <f t="shared" si="1"/>
        <v>0</v>
      </c>
      <c r="L9" s="11">
        <f t="shared" si="2"/>
        <v>0</v>
      </c>
    </row>
    <row r="10" spans="1:12" ht="41.25" customHeight="1">
      <c r="A10" s="25">
        <v>4</v>
      </c>
      <c r="B10" s="24" t="s">
        <v>23</v>
      </c>
      <c r="C10" s="39"/>
      <c r="D10" s="40"/>
      <c r="E10" s="40"/>
      <c r="F10" s="8" t="s">
        <v>17</v>
      </c>
      <c r="G10" s="9">
        <v>11</v>
      </c>
      <c r="H10" s="10"/>
      <c r="I10" s="11">
        <f t="shared" si="0"/>
        <v>0</v>
      </c>
      <c r="J10" s="12"/>
      <c r="K10" s="23">
        <f t="shared" si="1"/>
        <v>0</v>
      </c>
      <c r="L10" s="11">
        <f t="shared" si="2"/>
        <v>0</v>
      </c>
    </row>
    <row r="11" spans="1:12" ht="38.25" customHeight="1">
      <c r="A11" s="25">
        <v>5</v>
      </c>
      <c r="B11" s="24" t="s">
        <v>27</v>
      </c>
      <c r="C11" s="39"/>
      <c r="D11" s="40"/>
      <c r="E11" s="40"/>
      <c r="F11" s="8" t="s">
        <v>17</v>
      </c>
      <c r="G11" s="9">
        <v>26</v>
      </c>
      <c r="H11" s="10"/>
      <c r="I11" s="11">
        <f t="shared" si="0"/>
        <v>0</v>
      </c>
      <c r="J11" s="12"/>
      <c r="K11" s="23">
        <f t="shared" si="1"/>
        <v>0</v>
      </c>
      <c r="L11" s="11">
        <f t="shared" si="2"/>
        <v>0</v>
      </c>
    </row>
    <row r="12" spans="1:12" ht="28.5" customHeight="1">
      <c r="A12" s="25">
        <v>6</v>
      </c>
      <c r="B12" s="24" t="s">
        <v>24</v>
      </c>
      <c r="C12" s="39"/>
      <c r="D12" s="14"/>
      <c r="E12" s="14"/>
      <c r="F12" s="8" t="s">
        <v>17</v>
      </c>
      <c r="G12" s="9">
        <v>16</v>
      </c>
      <c r="H12" s="10"/>
      <c r="I12" s="11">
        <f t="shared" si="0"/>
        <v>0</v>
      </c>
      <c r="J12" s="12"/>
      <c r="K12" s="23">
        <f t="shared" si="1"/>
        <v>0</v>
      </c>
      <c r="L12" s="11">
        <f t="shared" si="2"/>
        <v>0</v>
      </c>
    </row>
    <row r="13" spans="1:12" ht="54" customHeight="1">
      <c r="A13" s="25">
        <v>7</v>
      </c>
      <c r="B13" s="36" t="s">
        <v>32</v>
      </c>
      <c r="C13" s="19"/>
      <c r="D13" s="14"/>
      <c r="E13" s="14"/>
      <c r="F13" s="8" t="s">
        <v>17</v>
      </c>
      <c r="G13" s="34">
        <v>18</v>
      </c>
      <c r="H13" s="10"/>
      <c r="I13" s="11">
        <f t="shared" si="0"/>
        <v>0</v>
      </c>
      <c r="J13" s="12"/>
      <c r="K13" s="23">
        <f t="shared" si="1"/>
        <v>0</v>
      </c>
      <c r="L13" s="11">
        <f t="shared" si="2"/>
        <v>0</v>
      </c>
    </row>
    <row r="14" spans="1:12" ht="53.25" customHeight="1" thickBot="1">
      <c r="A14" s="26">
        <v>8</v>
      </c>
      <c r="B14" s="37" t="s">
        <v>33</v>
      </c>
      <c r="C14" s="19"/>
      <c r="D14" s="19"/>
      <c r="E14" s="19"/>
      <c r="F14" s="20" t="s">
        <v>17</v>
      </c>
      <c r="G14" s="35">
        <v>18</v>
      </c>
      <c r="H14" s="11"/>
      <c r="I14" s="11">
        <f t="shared" si="0"/>
        <v>0</v>
      </c>
      <c r="J14" s="12"/>
      <c r="K14" s="23">
        <f t="shared" si="1"/>
        <v>0</v>
      </c>
      <c r="L14" s="10">
        <f t="shared" si="2"/>
        <v>0</v>
      </c>
    </row>
    <row r="15" spans="1:13" ht="21" customHeight="1" thickBot="1">
      <c r="A15" s="15" t="s">
        <v>0</v>
      </c>
      <c r="B15" s="16" t="s">
        <v>16</v>
      </c>
      <c r="C15" s="17"/>
      <c r="D15" s="17"/>
      <c r="E15" s="17"/>
      <c r="F15" s="17"/>
      <c r="G15" s="17"/>
      <c r="H15" s="18"/>
      <c r="I15" s="30">
        <f>SUM(I7:I14)</f>
        <v>0</v>
      </c>
      <c r="J15" t="s">
        <v>0</v>
      </c>
      <c r="L15" s="31">
        <f>SUM(L7:L14)</f>
        <v>0</v>
      </c>
      <c r="M15" s="27"/>
    </row>
    <row r="16" spans="9:12" ht="12.75">
      <c r="I16" s="13" t="s">
        <v>0</v>
      </c>
      <c r="L16" s="13" t="s">
        <v>0</v>
      </c>
    </row>
    <row r="17" spans="1:12" ht="105.75" customHeight="1">
      <c r="A17" s="71" t="s">
        <v>58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12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12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49.5" customHeight="1">
      <c r="A20" s="75" t="s">
        <v>53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60.75" customHeight="1">
      <c r="A21" s="76" t="s">
        <v>59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2:10" ht="12.75">
      <c r="B23" s="73" t="s">
        <v>31</v>
      </c>
      <c r="C23" s="74"/>
      <c r="J23" s="13" t="s">
        <v>0</v>
      </c>
    </row>
    <row r="24" spans="2:12" ht="12.75">
      <c r="B24" s="72" t="s">
        <v>56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2:12" ht="43.5" customHeight="1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</sheetData>
  <mergeCells count="7">
    <mergeCell ref="A1:C1"/>
    <mergeCell ref="A2:C2"/>
    <mergeCell ref="A17:L17"/>
    <mergeCell ref="B24:L25"/>
    <mergeCell ref="B23:C23"/>
    <mergeCell ref="A20:L20"/>
    <mergeCell ref="A21:L21"/>
  </mergeCells>
  <printOptions horizontalCentered="1"/>
  <pageMargins left="0.24" right="0.25" top="0.7874015748031497" bottom="0.7874015748031497" header="0.5118110236220472" footer="0.5118110236220472"/>
  <pageSetup horizontalDpi="600" verticalDpi="600" orientation="landscape" paperSize="9" scale="95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/>
  <dimension ref="A1:L18"/>
  <sheetViews>
    <sheetView workbookViewId="0" topLeftCell="A1">
      <selection activeCell="H5" sqref="H5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14.625" style="0" customWidth="1"/>
    <col min="6" max="6" width="5.37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</cols>
  <sheetData>
    <row r="1" spans="1:12" s="1" customFormat="1" ht="12.75">
      <c r="A1" s="70" t="s">
        <v>30</v>
      </c>
      <c r="B1" s="70"/>
      <c r="C1" s="70"/>
      <c r="L1" s="88"/>
    </row>
    <row r="3" spans="1:3" s="1" customFormat="1" ht="12.75">
      <c r="A3" s="28" t="s">
        <v>28</v>
      </c>
      <c r="B3" s="28"/>
      <c r="C3" s="28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36</v>
      </c>
      <c r="E5" s="3" t="s">
        <v>54</v>
      </c>
      <c r="F5" s="2" t="s">
        <v>4</v>
      </c>
      <c r="G5" s="2" t="s">
        <v>5</v>
      </c>
      <c r="H5" s="3" t="s">
        <v>19</v>
      </c>
      <c r="I5" s="3" t="s">
        <v>6</v>
      </c>
      <c r="J5" s="3" t="s">
        <v>7</v>
      </c>
      <c r="K5" s="21" t="s">
        <v>8</v>
      </c>
      <c r="L5" s="3" t="s">
        <v>9</v>
      </c>
    </row>
    <row r="6" spans="1:12" ht="12.75">
      <c r="A6" s="4"/>
      <c r="B6" s="5"/>
      <c r="C6" s="5"/>
      <c r="D6" s="5"/>
      <c r="E6" s="5"/>
      <c r="F6" s="5"/>
      <c r="G6" s="6" t="s">
        <v>10</v>
      </c>
      <c r="H6" s="7" t="s">
        <v>11</v>
      </c>
      <c r="I6" s="7" t="s">
        <v>12</v>
      </c>
      <c r="J6" s="6" t="s">
        <v>13</v>
      </c>
      <c r="K6" s="22" t="s">
        <v>14</v>
      </c>
      <c r="L6" s="7" t="s">
        <v>15</v>
      </c>
    </row>
    <row r="7" spans="1:12" s="57" customFormat="1" ht="25.5" customHeight="1">
      <c r="A7" s="59">
        <v>1</v>
      </c>
      <c r="B7" s="38" t="s">
        <v>25</v>
      </c>
      <c r="C7" s="60"/>
      <c r="D7" s="60"/>
      <c r="E7" s="60"/>
      <c r="F7" s="61" t="s">
        <v>17</v>
      </c>
      <c r="G7" s="34">
        <v>110</v>
      </c>
      <c r="H7" s="62"/>
      <c r="I7" s="63">
        <f>G7*H7</f>
        <v>0</v>
      </c>
      <c r="J7" s="64"/>
      <c r="K7" s="65">
        <f>I7*J7</f>
        <v>0</v>
      </c>
      <c r="L7" s="63">
        <f>I7+K7</f>
        <v>0</v>
      </c>
    </row>
    <row r="8" spans="1:12" s="57" customFormat="1" ht="25.5" customHeight="1">
      <c r="A8" s="59">
        <v>2</v>
      </c>
      <c r="B8" s="38" t="s">
        <v>26</v>
      </c>
      <c r="C8" s="60"/>
      <c r="D8" s="60"/>
      <c r="E8" s="60"/>
      <c r="F8" s="61" t="s">
        <v>17</v>
      </c>
      <c r="G8" s="34">
        <v>25</v>
      </c>
      <c r="H8" s="62"/>
      <c r="I8" s="63">
        <f>G8*H8</f>
        <v>0</v>
      </c>
      <c r="J8" s="64"/>
      <c r="K8" s="65">
        <f>I8*J8</f>
        <v>0</v>
      </c>
      <c r="L8" s="63">
        <f>I8+K8</f>
        <v>0</v>
      </c>
    </row>
    <row r="9" spans="1:12" ht="51" customHeight="1">
      <c r="A9" s="25">
        <v>3</v>
      </c>
      <c r="B9" s="38" t="s">
        <v>35</v>
      </c>
      <c r="C9" s="14"/>
      <c r="D9" s="14"/>
      <c r="E9" s="14"/>
      <c r="F9" s="8" t="s">
        <v>17</v>
      </c>
      <c r="G9" s="34">
        <v>16</v>
      </c>
      <c r="H9" s="10"/>
      <c r="I9" s="11">
        <f>G9*H9</f>
        <v>0</v>
      </c>
      <c r="J9" s="64"/>
      <c r="K9" s="23">
        <f>I9*J9</f>
        <v>0</v>
      </c>
      <c r="L9" s="11">
        <f>I9+K9</f>
        <v>0</v>
      </c>
    </row>
    <row r="10" spans="1:12" ht="51" customHeight="1" thickBot="1">
      <c r="A10" s="26">
        <v>4</v>
      </c>
      <c r="B10" s="37" t="s">
        <v>34</v>
      </c>
      <c r="C10" s="19"/>
      <c r="D10" s="19"/>
      <c r="E10" s="19"/>
      <c r="F10" s="20" t="s">
        <v>17</v>
      </c>
      <c r="G10" s="35">
        <v>16</v>
      </c>
      <c r="H10" s="11"/>
      <c r="I10" s="11">
        <f>G10*H10</f>
        <v>0</v>
      </c>
      <c r="J10" s="64"/>
      <c r="K10" s="23">
        <f>I10*J10</f>
        <v>0</v>
      </c>
      <c r="L10" s="10">
        <f>I10+K10</f>
        <v>0</v>
      </c>
    </row>
    <row r="11" spans="1:12" ht="21" customHeight="1" thickBot="1">
      <c r="A11" s="15" t="s">
        <v>0</v>
      </c>
      <c r="B11" s="16" t="s">
        <v>16</v>
      </c>
      <c r="C11" s="17"/>
      <c r="D11" s="17"/>
      <c r="E11" s="17"/>
      <c r="F11" s="17"/>
      <c r="G11" s="17"/>
      <c r="H11" s="18"/>
      <c r="I11" s="30">
        <f>SUM(I7:I10)</f>
        <v>0</v>
      </c>
      <c r="J11" t="s">
        <v>0</v>
      </c>
      <c r="L11" s="31">
        <f>SUM(L7:L10)</f>
        <v>0</v>
      </c>
    </row>
    <row r="12" spans="1:12" ht="21" customHeight="1">
      <c r="A12" s="66"/>
      <c r="B12" s="67"/>
      <c r="C12" s="27"/>
      <c r="D12" s="27"/>
      <c r="E12" s="27"/>
      <c r="F12" s="27"/>
      <c r="G12" s="27"/>
      <c r="H12" s="27"/>
      <c r="I12" s="68"/>
      <c r="L12" s="68"/>
    </row>
    <row r="13" spans="9:12" ht="13.5" customHeight="1">
      <c r="I13" s="13" t="s">
        <v>0</v>
      </c>
      <c r="L13" s="13" t="s">
        <v>0</v>
      </c>
    </row>
    <row r="14" spans="1:12" ht="0.75" customHeight="1">
      <c r="A14" s="32"/>
      <c r="B14" s="32"/>
      <c r="C14" s="32"/>
      <c r="D14" s="32"/>
      <c r="E14" s="32"/>
      <c r="F14" s="32"/>
      <c r="G14" s="32"/>
      <c r="H14" s="32"/>
      <c r="I14" s="33" t="s">
        <v>0</v>
      </c>
      <c r="J14" s="32"/>
      <c r="K14" s="32"/>
      <c r="L14" s="33" t="s">
        <v>0</v>
      </c>
    </row>
    <row r="15" spans="1:12" ht="189.75" customHeight="1">
      <c r="A15" s="75" t="s">
        <v>60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2:10" ht="12.75">
      <c r="B16" s="73" t="s">
        <v>31</v>
      </c>
      <c r="C16" s="73"/>
      <c r="J16" s="13" t="s">
        <v>0</v>
      </c>
    </row>
    <row r="17" spans="2:12" ht="15.75" customHeight="1">
      <c r="B17" s="72" t="s">
        <v>56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2:12" ht="43.5" customHeight="1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</sheetData>
  <mergeCells count="4">
    <mergeCell ref="B16:C16"/>
    <mergeCell ref="B17:L18"/>
    <mergeCell ref="A1:C1"/>
    <mergeCell ref="A15:L15"/>
  </mergeCells>
  <printOptions/>
  <pageMargins left="0.25" right="0.22" top="1.11" bottom="0.14" header="0.5118110236220472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7"/>
  <dimension ref="A1:P16"/>
  <sheetViews>
    <sheetView tabSelected="1" workbookViewId="0" topLeftCell="A1">
      <selection activeCell="M1" sqref="M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1.375" style="0" customWidth="1"/>
    <col min="4" max="4" width="7.00390625" style="0" customWidth="1"/>
    <col min="5" max="5" width="11.75390625" style="0" customWidth="1"/>
    <col min="6" max="6" width="6.625" style="0" customWidth="1"/>
    <col min="7" max="7" width="6.125" style="0" customWidth="1"/>
    <col min="8" max="8" width="7.75390625" style="0" customWidth="1"/>
    <col min="9" max="9" width="11.625" style="0" customWidth="1"/>
    <col min="10" max="10" width="5.25390625" style="0" customWidth="1"/>
    <col min="11" max="11" width="8.25390625" style="0" customWidth="1"/>
    <col min="12" max="12" width="13.25390625" style="0" customWidth="1"/>
    <col min="14" max="14" width="9.75390625" style="0" bestFit="1" customWidth="1"/>
    <col min="16" max="16" width="9.75390625" style="0" bestFit="1" customWidth="1"/>
  </cols>
  <sheetData>
    <row r="1" spans="1:12" s="1" customFormat="1" ht="12.75">
      <c r="A1" s="1" t="s">
        <v>38</v>
      </c>
      <c r="B1" s="29"/>
      <c r="C1" s="29"/>
      <c r="D1" s="29"/>
      <c r="E1" s="29"/>
      <c r="L1" s="88"/>
    </row>
    <row r="2" spans="1:5" ht="13.5" customHeight="1">
      <c r="A2" s="41" t="s">
        <v>39</v>
      </c>
      <c r="B2" s="41"/>
      <c r="C2" s="41"/>
      <c r="D2" s="41"/>
      <c r="E2" s="41"/>
    </row>
    <row r="4" spans="1:12" ht="60">
      <c r="A4" s="46" t="s">
        <v>40</v>
      </c>
      <c r="B4" s="46" t="s">
        <v>2</v>
      </c>
      <c r="C4" s="47" t="s">
        <v>3</v>
      </c>
      <c r="D4" s="47" t="s">
        <v>36</v>
      </c>
      <c r="E4" s="47" t="s">
        <v>55</v>
      </c>
      <c r="F4" s="47" t="s">
        <v>41</v>
      </c>
      <c r="G4" s="47" t="s">
        <v>5</v>
      </c>
      <c r="H4" s="47" t="s">
        <v>42</v>
      </c>
      <c r="I4" s="47" t="s">
        <v>43</v>
      </c>
      <c r="J4" s="47" t="s">
        <v>44</v>
      </c>
      <c r="K4" s="47" t="s">
        <v>45</v>
      </c>
      <c r="L4" s="47" t="s">
        <v>46</v>
      </c>
    </row>
    <row r="5" spans="1:16" ht="12.75">
      <c r="A5" s="42"/>
      <c r="B5" s="42"/>
      <c r="C5" s="42"/>
      <c r="D5" s="42"/>
      <c r="E5" s="42"/>
      <c r="F5" s="42"/>
      <c r="G5" s="6" t="s">
        <v>10</v>
      </c>
      <c r="H5" s="6" t="s">
        <v>47</v>
      </c>
      <c r="I5" s="6" t="s">
        <v>12</v>
      </c>
      <c r="J5" s="6" t="s">
        <v>13</v>
      </c>
      <c r="K5" s="6" t="s">
        <v>14</v>
      </c>
      <c r="L5" s="6" t="s">
        <v>15</v>
      </c>
      <c r="N5" s="43"/>
      <c r="O5" s="43"/>
      <c r="P5" s="43"/>
    </row>
    <row r="6" spans="1:16" s="57" customFormat="1" ht="123.75" customHeight="1">
      <c r="A6" s="50">
        <v>1</v>
      </c>
      <c r="B6" s="51" t="s">
        <v>52</v>
      </c>
      <c r="C6" s="52"/>
      <c r="D6" s="52"/>
      <c r="E6" s="52"/>
      <c r="F6" s="50" t="s">
        <v>48</v>
      </c>
      <c r="G6" s="69">
        <v>1600</v>
      </c>
      <c r="H6" s="53"/>
      <c r="I6" s="54">
        <f>(G6*H6)</f>
        <v>0</v>
      </c>
      <c r="J6" s="55"/>
      <c r="K6" s="56">
        <f>(I6*J6)</f>
        <v>0</v>
      </c>
      <c r="L6" s="54">
        <f>(I6+K6)</f>
        <v>0</v>
      </c>
      <c r="N6" s="58"/>
      <c r="O6" s="58"/>
      <c r="P6" s="58"/>
    </row>
    <row r="7" spans="1:16" ht="18" customHeight="1">
      <c r="A7" s="83" t="s">
        <v>37</v>
      </c>
      <c r="B7" s="84"/>
      <c r="C7" s="84"/>
      <c r="D7" s="84"/>
      <c r="E7" s="84"/>
      <c r="F7" s="84"/>
      <c r="G7" s="84"/>
      <c r="H7" s="84"/>
      <c r="I7" s="44">
        <f>SUM(I6:I6)</f>
        <v>0</v>
      </c>
      <c r="J7" s="27"/>
      <c r="K7" s="27"/>
      <c r="L7" s="44">
        <f>SUM(L6:L6)</f>
        <v>0</v>
      </c>
      <c r="N7" s="45"/>
      <c r="P7" s="45"/>
    </row>
    <row r="8" spans="9:12" ht="12.75">
      <c r="I8" s="13" t="s">
        <v>0</v>
      </c>
      <c r="L8" s="13" t="s">
        <v>0</v>
      </c>
    </row>
    <row r="9" spans="1:12" ht="12.75">
      <c r="A9" s="85" t="s">
        <v>49</v>
      </c>
      <c r="B9" s="85"/>
      <c r="C9" s="85"/>
      <c r="D9" s="85"/>
      <c r="E9" s="85"/>
      <c r="F9" s="85"/>
      <c r="I9" s="13" t="s">
        <v>0</v>
      </c>
      <c r="L9" s="13" t="s">
        <v>0</v>
      </c>
    </row>
    <row r="10" spans="1:13" ht="26.25" customHeight="1">
      <c r="A10" s="86" t="s">
        <v>50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49"/>
    </row>
    <row r="11" spans="1:13" ht="12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ht="26.25" customHeight="1">
      <c r="A12" s="86" t="s">
        <v>57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49"/>
    </row>
    <row r="13" spans="1:13" ht="53.25" customHeight="1">
      <c r="A13" s="86" t="s">
        <v>51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49"/>
    </row>
    <row r="14" ht="13.5" thickBot="1">
      <c r="B14" s="1" t="s">
        <v>31</v>
      </c>
    </row>
    <row r="15" spans="2:12" ht="12.75" customHeight="1">
      <c r="B15" s="77" t="s">
        <v>56</v>
      </c>
      <c r="C15" s="78"/>
      <c r="D15" s="78"/>
      <c r="E15" s="78"/>
      <c r="F15" s="78"/>
      <c r="G15" s="78"/>
      <c r="H15" s="78"/>
      <c r="I15" s="78"/>
      <c r="J15" s="78"/>
      <c r="K15" s="78"/>
      <c r="L15" s="79"/>
    </row>
    <row r="16" spans="2:12" ht="44.25" customHeight="1" thickBot="1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2"/>
    </row>
  </sheetData>
  <mergeCells count="6">
    <mergeCell ref="B15:L16"/>
    <mergeCell ref="A7:H7"/>
    <mergeCell ref="A9:F9"/>
    <mergeCell ref="A10:L10"/>
    <mergeCell ref="A13:L13"/>
    <mergeCell ref="A12:L12"/>
  </mergeCells>
  <printOptions/>
  <pageMargins left="0.67" right="0.21" top="0.71" bottom="0.8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serwis</cp:lastModifiedBy>
  <cp:lastPrinted>2016-06-09T06:45:26Z</cp:lastPrinted>
  <dcterms:created xsi:type="dcterms:W3CDTF">1997-02-26T13:46:56Z</dcterms:created>
  <dcterms:modified xsi:type="dcterms:W3CDTF">2016-06-09T06:46:28Z</dcterms:modified>
  <cp:category/>
  <cp:version/>
  <cp:contentType/>
  <cp:contentStatus/>
</cp:coreProperties>
</file>