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90" windowWidth="15480" windowHeight="4440" activeTab="0"/>
  </bookViews>
  <sheets>
    <sheet name="Arkusz1" sheetId="1" r:id="rId1"/>
  </sheets>
  <externalReferences>
    <externalReference r:id="rId4"/>
    <externalReference r:id="rId5"/>
  </externalReferences>
  <definedNames>
    <definedName name="_">#REF!</definedName>
    <definedName name="_Akcesoria">#REF!</definedName>
    <definedName name="_Białka">#REF!</definedName>
    <definedName name="_ELEKTROLITY">#REF!</definedName>
    <definedName name="_ENZYMY">#REF!</definedName>
    <definedName name="_KALIBRATORY">#REF!</definedName>
    <definedName name="_KONTROLE">#REF!</definedName>
    <definedName name="_Leki">#REF!</definedName>
    <definedName name="_SUBSTRATY">#REF!</definedName>
    <definedName name="_xlfn.IFERROR" hidden="1">#NAME?</definedName>
    <definedName name="APO_kal">#REF!</definedName>
    <definedName name="B10_KC">#REF!</definedName>
    <definedName name="B10_VAT">#REF!</definedName>
    <definedName name="B11_KC">#REF!</definedName>
    <definedName name="B11_VAT">#REF!</definedName>
    <definedName name="Bilitrol">#REF!,#REF!</definedName>
    <definedName name="CA">#REF!</definedName>
    <definedName name="Calimat">#REF!,#REF!,#REF!,#REF!,#REF!</definedName>
    <definedName name="Cen_brutto">#REF!</definedName>
    <definedName name="Cen_net">#REF!</definedName>
    <definedName name="Cena_brut">#REF!</definedName>
    <definedName name="Cena_brutto">#REF!</definedName>
    <definedName name="Cena_brutto_1">#REF!</definedName>
    <definedName name="Cena_katal">#REF!</definedName>
    <definedName name="Cena_net">#REF!</definedName>
    <definedName name="Cena_net_Vtk2">#REF!</definedName>
    <definedName name="Cena_net_Vtk2c">#REF!</definedName>
    <definedName name="Cena_netto">#REF!</definedName>
    <definedName name="Cena_netto_rabat">#REF!</definedName>
    <definedName name="CK_MB_Kontrol">#REF!</definedName>
    <definedName name="Control_Set_A">#REF!</definedName>
    <definedName name="Control_Set_B">#REF!,#REF!,#REF!,#REF!</definedName>
    <definedName name="Control_Set_C">#REF!</definedName>
    <definedName name="Control_Set_D">#REF!</definedName>
    <definedName name="Control_Set_E">#REF!</definedName>
    <definedName name="CRP">#REF!</definedName>
    <definedName name="DoA_A">#REF!</definedName>
    <definedName name="DoA_B">#REF!,#REF!,#REF!</definedName>
    <definedName name="DoA_C">#REF!</definedName>
    <definedName name="DoA_Cal_D">#REF!</definedName>
    <definedName name="DoA_E">#REF!</definedName>
    <definedName name="HbA1c">#REF!</definedName>
    <definedName name="HbA1cH">#REF!</definedName>
    <definedName name="HbA1cR">#REF!</definedName>
    <definedName name="HDLDirectKalibrator">#REF!</definedName>
    <definedName name="Ilosc">#REF!</definedName>
    <definedName name="Ilość">#REF!</definedName>
    <definedName name="KC">#REF!</definedName>
    <definedName name="KC_Vtk2">#REF!</definedName>
    <definedName name="KC_Vtk2c">#REF!</definedName>
    <definedName name="Kod_ref">#REF!</definedName>
    <definedName name="Kone_I">#REF!,#REF!</definedName>
    <definedName name="Kone_I_oraz_II">#REF!</definedName>
    <definedName name="Kone_II">#REF!</definedName>
    <definedName name="KontrolNU">#REF!</definedName>
    <definedName name="L.badan_chromogen">#REF!</definedName>
    <definedName name="L.badan_odczynnik">#REF!</definedName>
    <definedName name="L_testów">#REF!</definedName>
    <definedName name="LDLDirectKalibrator">#REF!</definedName>
    <definedName name="LyotrolN_P">#REF!,#REF!,#REF!</definedName>
    <definedName name="Mikro">#REF!</definedName>
    <definedName name="Nortrol_Abtrol">#REF!,#REF!</definedName>
    <definedName name="Protiline_CRP_Kal">#REF!</definedName>
    <definedName name="Protiline_Kontrol">#REF!,#REF!,#REF!</definedName>
    <definedName name="Qnt">#REF!</definedName>
    <definedName name="R15_KC">#REF!</definedName>
    <definedName name="R15_VAT">#REF!</definedName>
    <definedName name="Rabat">#REF!</definedName>
    <definedName name="Rabat_ogól">#REF!</definedName>
    <definedName name="Rabat_prod">#REF!</definedName>
    <definedName name="Rabat_Vtk2">#REF!</definedName>
    <definedName name="Rabat_Vtk2c">#REF!</definedName>
    <definedName name="REFS">#REF!</definedName>
    <definedName name="RF_Kontrol">#REF!</definedName>
    <definedName name="Specikal">#REF!,#REF!,#REF!,#REF!</definedName>
    <definedName name="Specitrol_Nortrol_Abtrol">#REF!,#REF!,#REF!</definedName>
    <definedName name="StwkaVAT">#REF!</definedName>
    <definedName name="SUMA_oferty">#REF!</definedName>
    <definedName name="TDM_Cal_Set_A">#REF!,#REF!</definedName>
    <definedName name="TDM_Cal_Set_B">#REF!,#REF!</definedName>
    <definedName name="TDM_Cal_Set_C">#REF!</definedName>
    <definedName name="TOX_Cal_A">#REF!</definedName>
    <definedName name="TOX_Cal_B">#REF!</definedName>
    <definedName name="TOX_Cal_C">#REF!</definedName>
    <definedName name="Ukryj_kolumne_rabat_N26">'[2]Makro1'!#REF!</definedName>
    <definedName name="VAT">#REF!</definedName>
    <definedName name="VAT_Vtk2">#REF!</definedName>
    <definedName name="VAT_Vtk2c">#REF!</definedName>
    <definedName name="Wart_kontraktu">#REF!</definedName>
    <definedName name="Wart_Net">#REF!</definedName>
    <definedName name="Wart_Net_Vtk2">#REF!</definedName>
    <definedName name="Wart_Net_Vtk2c">#REF!</definedName>
    <definedName name="Wart_Rabat">#REF!</definedName>
    <definedName name="Zymotrol">#REF!</definedName>
  </definedNames>
  <calcPr fullCalcOnLoad="1"/>
</workbook>
</file>

<file path=xl/sharedStrings.xml><?xml version="1.0" encoding="utf-8"?>
<sst xmlns="http://schemas.openxmlformats.org/spreadsheetml/2006/main" count="91" uniqueCount="88">
  <si>
    <t>L.P.</t>
  </si>
  <si>
    <t>Numer Katalogowy</t>
  </si>
  <si>
    <t>Opis pozycji</t>
  </si>
  <si>
    <t>Cena netto opakowania</t>
  </si>
  <si>
    <t>VAT %</t>
  </si>
  <si>
    <t>ODCZYNNIKI</t>
  </si>
  <si>
    <t>MATERIAŁY ZUŻYWALNE</t>
  </si>
  <si>
    <t>KALIBRATORY I KONTROLE</t>
  </si>
  <si>
    <t>RAZEM</t>
  </si>
  <si>
    <t>Kwota VAT</t>
  </si>
  <si>
    <t>Wartość brutto stanowiąca sumę kolumn H + J</t>
  </si>
  <si>
    <t>Free T3</t>
  </si>
  <si>
    <t>Free T4</t>
  </si>
  <si>
    <t>AFP</t>
  </si>
  <si>
    <t>Anti HBs</t>
  </si>
  <si>
    <t>Anti-TPO</t>
  </si>
  <si>
    <t>B12</t>
  </si>
  <si>
    <t>Bhcg</t>
  </si>
  <si>
    <t>BNP</t>
  </si>
  <si>
    <t>CA 125</t>
  </si>
  <si>
    <t>CA 15-3</t>
  </si>
  <si>
    <t>CA 19-9</t>
  </si>
  <si>
    <t>CEA</t>
  </si>
  <si>
    <t>Estradiol</t>
  </si>
  <si>
    <t>FSH</t>
  </si>
  <si>
    <t>HIV Ag/Ab</t>
  </si>
  <si>
    <t>LH</t>
  </si>
  <si>
    <t>Toxo IgG</t>
  </si>
  <si>
    <t>Toxo IgM</t>
  </si>
  <si>
    <t>Witamina D</t>
  </si>
  <si>
    <t xml:space="preserve">HBsAg </t>
  </si>
  <si>
    <t>TSH</t>
  </si>
  <si>
    <t>Progesteron</t>
  </si>
  <si>
    <t>Prolaktyna</t>
  </si>
  <si>
    <t>Ferrytyna</t>
  </si>
  <si>
    <t>Kwas Foliowy</t>
  </si>
  <si>
    <t>HCV</t>
  </si>
  <si>
    <t>PSA wolny</t>
  </si>
  <si>
    <t>PSA całkowity</t>
  </si>
  <si>
    <t>Testosteron</t>
  </si>
  <si>
    <t xml:space="preserve">PTH </t>
  </si>
  <si>
    <t>Załącznik nr 2  -  FORMULARZ CENOWY</t>
  </si>
  <si>
    <t>Ilość testów w opakowaniu</t>
  </si>
  <si>
    <t>Ilość 
miesięcy</t>
  </si>
  <si>
    <t>Różyczka IgM</t>
  </si>
  <si>
    <t>Różyczka IgG</t>
  </si>
  <si>
    <t>Syfilis</t>
  </si>
  <si>
    <t>Wartość netto stanowiąca iloczyn kolumn F x G</t>
  </si>
  <si>
    <t>EBV VCA IgG</t>
  </si>
  <si>
    <t>EBV VCA IgM</t>
  </si>
  <si>
    <t>EBV VCA EBNA-1</t>
  </si>
  <si>
    <t>Anti-CCP</t>
  </si>
  <si>
    <t>Ilość
 opakowań na 24 miesiące</t>
  </si>
  <si>
    <t>Opłata  za dzierżawę na 
miesiąć netto</t>
  </si>
  <si>
    <t>Prokalcytonina</t>
  </si>
  <si>
    <t>Tg Ab</t>
  </si>
  <si>
    <t>Homocysteina</t>
  </si>
  <si>
    <t>IgE total</t>
  </si>
  <si>
    <t>Pirilinks-D</t>
  </si>
  <si>
    <t>CMV IgG</t>
  </si>
  <si>
    <t>CMV IgM</t>
  </si>
  <si>
    <t>Roztocze pteronyssius</t>
  </si>
  <si>
    <t>Roztocze farinae</t>
  </si>
  <si>
    <t>Sierść kota</t>
  </si>
  <si>
    <t>Sierść psa</t>
  </si>
  <si>
    <t>Mleko krowie</t>
  </si>
  <si>
    <t>Białko jaja</t>
  </si>
  <si>
    <t>Gluten</t>
  </si>
  <si>
    <t>Mięso kurczaka</t>
  </si>
  <si>
    <t>Kupkówka pospolita</t>
  </si>
  <si>
    <t>Tymotka łąkowa</t>
  </si>
  <si>
    <t>Żyto</t>
  </si>
  <si>
    <t>Żółtko jajka</t>
  </si>
  <si>
    <t>Seler</t>
  </si>
  <si>
    <t>Marchew</t>
  </si>
  <si>
    <t>Olsza</t>
  </si>
  <si>
    <t xml:space="preserve">Brzoza </t>
  </si>
  <si>
    <t>Leszczyna</t>
  </si>
  <si>
    <t>Bylica pospolita</t>
  </si>
  <si>
    <t xml:space="preserve">Pleśnie Cladosporium herbarum </t>
  </si>
  <si>
    <t>Pleśnie Alternaria tenuis</t>
  </si>
  <si>
    <t>Ilość testów na 24 miesiące*</t>
  </si>
  <si>
    <t>* ilość oznaczeń brutto tj. z uwzględnioną kontrolą ( wszystkie dni powszednie ) oraz kalibracją</t>
  </si>
  <si>
    <t>IgE specyficzne</t>
  </si>
  <si>
    <t>Pomidor</t>
  </si>
  <si>
    <t>Dostawa  odczynników immunochemicznych wraz z dzierżawą aparatów.</t>
  </si>
  <si>
    <t>Nazwa aparatów</t>
  </si>
  <si>
    <t xml:space="preserve">
…………………………………………………..…………………..……………………………………………
pieczątka i podpis osoby upoważnionej do reprezentowania Wykonawcy    
</t>
  </si>
</sst>
</file>

<file path=xl/styles.xml><?xml version="1.0" encoding="utf-8"?>
<styleSheet xmlns="http://schemas.openxmlformats.org/spreadsheetml/2006/main">
  <numFmts count="5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0\ &quot;zł&quot;_)"/>
    <numFmt numFmtId="166" formatCode="#,##0.00\ _z_ł"/>
    <numFmt numFmtId="167" formatCode="#,##0.00\ &quot;zł&quot;"/>
    <numFmt numFmtId="168" formatCode="#,##0.00\ [$zł-415]_)"/>
    <numFmt numFmtId="169" formatCode="#,##0.00_ ;[Red]\-#,##0.00\ "/>
    <numFmt numFmtId="170" formatCode="0.000"/>
    <numFmt numFmtId="171" formatCode="0.0000"/>
    <numFmt numFmtId="172" formatCode="#,##0.000\ _z_ł"/>
    <numFmt numFmtId="173" formatCode="#,##0.0\ _z_ł"/>
    <numFmt numFmtId="174" formatCode="#,##0\ _z_ł"/>
    <numFmt numFmtId="175" formatCode="0.0%"/>
    <numFmt numFmtId="176" formatCode="#,##0.0000\ &quot;zł&quot;"/>
    <numFmt numFmtId="177" formatCode="0.00000"/>
    <numFmt numFmtId="178" formatCode="h:mm:ss"/>
    <numFmt numFmtId="179" formatCode="_-* #,##0.000\ _z_ł_-;\-* #,##0.000\ _z_ł_-;_-* &quot;-&quot;??\ _z_ł_-;_-@_-"/>
    <numFmt numFmtId="180" formatCode="_-* #,##0.0000\ _z_ł_-;\-* #,##0.0000\ _z_ł_-;_-* &quot;-&quot;??\ _z_ł_-;_-@_-"/>
    <numFmt numFmtId="181" formatCode="_-* #,##0.0\ _z_ł_-;\-* #,##0.0\ _z_ł_-;_-* &quot;-&quot;??\ _z_ł_-;_-@_-"/>
    <numFmt numFmtId="182" formatCode="_-* #,##0\ _z_ł_-;\-* #,##0\ _z_ł_-;_-* &quot;-&quot;??\ _z_ł_-;_-@_-"/>
    <numFmt numFmtId="183" formatCode="0.0000000"/>
    <numFmt numFmtId="184" formatCode="0.000000"/>
    <numFmt numFmtId="185" formatCode="00000"/>
    <numFmt numFmtId="186" formatCode="#,##0.0_ ;[Red]\-#,##0.0\ "/>
    <numFmt numFmtId="187" formatCode="&quot;€&quot;#,##0;\-&quot;€&quot;#,##0"/>
    <numFmt numFmtId="188" formatCode="&quot;€&quot;#,##0;[Red]\-&quot;€&quot;#,##0"/>
    <numFmt numFmtId="189" formatCode="&quot;€&quot;#,##0.00;\-&quot;€&quot;#,##0.00"/>
    <numFmt numFmtId="190" formatCode="&quot;€&quot;#,##0.00;[Red]\-&quot;€&quot;#,##0.00"/>
    <numFmt numFmtId="191" formatCode="_-&quot;€&quot;* #,##0_-;\-&quot;€&quot;* #,##0_-;_-&quot;€&quot;* &quot;-&quot;_-;_-@_-"/>
    <numFmt numFmtId="192" formatCode="_-* #,##0_-;\-* #,##0_-;_-* &quot;-&quot;_-;_-@_-"/>
    <numFmt numFmtId="193" formatCode="_-&quot;€&quot;* #,##0.00_-;\-&quot;€&quot;* #,##0.00_-;_-&quot;€&quot;* &quot;-&quot;??_-;_-@_-"/>
    <numFmt numFmtId="194" formatCode="_-* #,##0.00_-;\-* #,##0.00_-;_-* &quot;-&quot;??_-;_-@_-"/>
    <numFmt numFmtId="195" formatCode="#,##0.0000"/>
    <numFmt numFmtId="196" formatCode="#,##0.000"/>
    <numFmt numFmtId="197" formatCode="#,##0.0"/>
    <numFmt numFmtId="198" formatCode="#,##0.0000\ &quot;zł&quot;;[Red]\-#,##0.0000\ &quot;zł&quot;"/>
    <numFmt numFmtId="199" formatCode="#\ ?/?"/>
    <numFmt numFmtId="200" formatCode="[$-415]d\ mmmm\ yyyy"/>
    <numFmt numFmtId="201" formatCode="#,##0.0000_ ;[Red]\-#,##0.0000\ "/>
    <numFmt numFmtId="202" formatCode="#,##0.0000\ [$€-1];[Red]\-#,##0.0000\ [$€-1]"/>
    <numFmt numFmtId="203" formatCode="&quot;Tak&quot;;&quot;Tak&quot;;&quot;Nie&quot;"/>
    <numFmt numFmtId="204" formatCode="&quot;Prawda&quot;;&quot;Prawda&quot;;&quot;Fałsz&quot;"/>
    <numFmt numFmtId="205" formatCode="&quot;Włączone&quot;;&quot;Włączone&quot;;&quot;Wyłączone&quot;"/>
    <numFmt numFmtId="206" formatCode="[$€-2]\ #,##0.00_);[Red]\([$€-2]\ #,##0.00\)"/>
    <numFmt numFmtId="207" formatCode="#,##0.000\ &quot;zł&quot;;[Red]\-#,##0.000\ &quot;zł&quot;"/>
    <numFmt numFmtId="208" formatCode="#,##0\ [$€-1];[Red]\-#,##0\ [$€-1]"/>
    <numFmt numFmtId="209" formatCode="#,##0\ &quot;zł&quot;"/>
    <numFmt numFmtId="210" formatCode="_(* #,##0.00_);_(* \(#,##0.00\);_(* &quot;-&quot;??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&quot;$&quot;* #,##0_);_(&quot;$&quot;* \(#,##0\);_(&quot;$&quot;* &quot;-&quot;_);_(@_)"/>
    <numFmt numFmtId="214" formatCode="#,##0.00\ [$€-1];[Red]\-#,##0.00\ [$€-1]"/>
  </numFmts>
  <fonts count="25">
    <font>
      <sz val="10"/>
      <name val="Arial"/>
      <family val="0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Arial"/>
      <family val="2"/>
    </font>
    <font>
      <sz val="10"/>
      <name val="Calibri"/>
      <family val="2"/>
    </font>
    <font>
      <b/>
      <sz val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>
      <alignment/>
      <protection/>
    </xf>
    <xf numFmtId="0" fontId="8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 vertical="top"/>
      <protection/>
    </xf>
    <xf numFmtId="0" fontId="22" fillId="0" borderId="0">
      <alignment/>
      <protection/>
    </xf>
    <xf numFmtId="0" fontId="15" fillId="20" borderId="1" applyNumberFormat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</cellStyleXfs>
  <cellXfs count="122">
    <xf numFmtId="0" fontId="0" fillId="0" borderId="0" xfId="0" applyAlignment="1">
      <alignment/>
    </xf>
    <xf numFmtId="1" fontId="23" fillId="0" borderId="0" xfId="0" applyNumberFormat="1" applyFont="1" applyAlignment="1">
      <alignment/>
    </xf>
    <xf numFmtId="0" fontId="23" fillId="0" borderId="0" xfId="0" applyFont="1" applyAlignment="1">
      <alignment/>
    </xf>
    <xf numFmtId="1" fontId="24" fillId="0" borderId="0" xfId="0" applyNumberFormat="1" applyFont="1" applyAlignment="1">
      <alignment/>
    </xf>
    <xf numFmtId="0" fontId="24" fillId="0" borderId="10" xfId="0" applyNumberFormat="1" applyFont="1" applyBorder="1" applyAlignment="1">
      <alignment horizontal="center" vertical="center" wrapText="1"/>
    </xf>
    <xf numFmtId="1" fontId="24" fillId="0" borderId="10" xfId="0" applyNumberFormat="1" applyFont="1" applyBorder="1" applyAlignment="1">
      <alignment horizontal="center" vertical="center" wrapText="1"/>
    </xf>
    <xf numFmtId="1" fontId="24" fillId="0" borderId="10" xfId="0" applyNumberFormat="1" applyFont="1" applyFill="1" applyBorder="1" applyAlignment="1">
      <alignment horizontal="center" vertical="center" wrapText="1"/>
    </xf>
    <xf numFmtId="164" fontId="24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0" xfId="0" applyFont="1" applyAlignment="1">
      <alignment/>
    </xf>
    <xf numFmtId="0" fontId="23" fillId="20" borderId="11" xfId="0" applyFont="1" applyFill="1" applyBorder="1" applyAlignment="1">
      <alignment vertical="center"/>
    </xf>
    <xf numFmtId="0" fontId="23" fillId="0" borderId="0" xfId="0" applyFont="1" applyFill="1" applyAlignment="1" applyProtection="1">
      <alignment/>
      <protection locked="0"/>
    </xf>
    <xf numFmtId="0" fontId="23" fillId="0" borderId="12" xfId="0" applyNumberFormat="1" applyFont="1" applyBorder="1" applyAlignment="1">
      <alignment horizontal="center"/>
    </xf>
    <xf numFmtId="1" fontId="23" fillId="0" borderId="12" xfId="0" applyNumberFormat="1" applyFont="1" applyBorder="1" applyAlignment="1">
      <alignment horizontal="center"/>
    </xf>
    <xf numFmtId="9" fontId="23" fillId="0" borderId="13" xfId="0" applyNumberFormat="1" applyFont="1" applyBorder="1" applyAlignment="1">
      <alignment horizontal="center"/>
    </xf>
    <xf numFmtId="169" fontId="23" fillId="0" borderId="0" xfId="57" applyNumberFormat="1" applyFont="1" applyFill="1" applyAlignment="1" applyProtection="1">
      <alignment horizontal="center"/>
      <protection locked="0"/>
    </xf>
    <xf numFmtId="0" fontId="23" fillId="0" borderId="14" xfId="0" applyNumberFormat="1" applyFont="1" applyBorder="1" applyAlignment="1">
      <alignment horizontal="center"/>
    </xf>
    <xf numFmtId="1" fontId="23" fillId="0" borderId="14" xfId="0" applyNumberFormat="1" applyFont="1" applyBorder="1" applyAlignment="1">
      <alignment horizontal="center"/>
    </xf>
    <xf numFmtId="0" fontId="23" fillId="0" borderId="14" xfId="0" applyNumberFormat="1" applyFont="1" applyFill="1" applyBorder="1" applyAlignment="1">
      <alignment horizontal="center"/>
    </xf>
    <xf numFmtId="1" fontId="23" fillId="0" borderId="14" xfId="0" applyNumberFormat="1" applyFont="1" applyFill="1" applyBorder="1" applyAlignment="1">
      <alignment horizontal="center"/>
    </xf>
    <xf numFmtId="0" fontId="23" fillId="0" borderId="13" xfId="0" applyNumberFormat="1" applyFont="1" applyFill="1" applyBorder="1" applyAlignment="1">
      <alignment horizontal="left" vertical="center"/>
    </xf>
    <xf numFmtId="1" fontId="23" fillId="0" borderId="14" xfId="0" applyNumberFormat="1" applyFont="1" applyFill="1" applyBorder="1" applyAlignment="1">
      <alignment horizontal="center" vertical="center"/>
    </xf>
    <xf numFmtId="1" fontId="23" fillId="0" borderId="12" xfId="0" applyNumberFormat="1" applyFont="1" applyFill="1" applyBorder="1" applyAlignment="1">
      <alignment horizontal="center"/>
    </xf>
    <xf numFmtId="9" fontId="23" fillId="0" borderId="13" xfId="0" applyNumberFormat="1" applyFont="1" applyFill="1" applyBorder="1" applyAlignment="1">
      <alignment horizontal="center"/>
    </xf>
    <xf numFmtId="0" fontId="23" fillId="0" borderId="0" xfId="0" applyFont="1" applyBorder="1" applyAlignment="1">
      <alignment/>
    </xf>
    <xf numFmtId="49" fontId="23" fillId="0" borderId="13" xfId="0" applyNumberFormat="1" applyFont="1" applyFill="1" applyBorder="1" applyAlignment="1">
      <alignment horizontal="left" vertical="center"/>
    </xf>
    <xf numFmtId="0" fontId="23" fillId="0" borderId="13" xfId="0" applyFont="1" applyFill="1" applyBorder="1" applyAlignment="1">
      <alignment horizontal="center" vertical="center"/>
    </xf>
    <xf numFmtId="1" fontId="23" fillId="0" borderId="13" xfId="0" applyNumberFormat="1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 vertical="center"/>
    </xf>
    <xf numFmtId="0" fontId="23" fillId="0" borderId="14" xfId="54" applyFont="1" applyFill="1" applyBorder="1" applyAlignment="1">
      <alignment horizontal="left"/>
      <protection/>
    </xf>
    <xf numFmtId="0" fontId="23" fillId="0" borderId="14" xfId="0" applyFont="1" applyFill="1" applyBorder="1" applyAlignment="1">
      <alignment horizontal="center" vertical="center"/>
    </xf>
    <xf numFmtId="0" fontId="24" fillId="0" borderId="0" xfId="0" applyFont="1" applyFill="1" applyAlignment="1">
      <alignment/>
    </xf>
    <xf numFmtId="0" fontId="24" fillId="20" borderId="11" xfId="0" applyNumberFormat="1" applyFont="1" applyFill="1" applyBorder="1" applyAlignment="1">
      <alignment vertical="center"/>
    </xf>
    <xf numFmtId="169" fontId="23" fillId="0" borderId="0" xfId="0" applyNumberFormat="1" applyFont="1" applyAlignment="1">
      <alignment/>
    </xf>
    <xf numFmtId="0" fontId="24" fillId="0" borderId="14" xfId="0" applyFont="1" applyFill="1" applyBorder="1" applyAlignment="1">
      <alignment/>
    </xf>
    <xf numFmtId="0" fontId="23" fillId="0" borderId="14" xfId="0" applyFont="1" applyFill="1" applyBorder="1" applyAlignment="1">
      <alignment vertical="center"/>
    </xf>
    <xf numFmtId="0" fontId="23" fillId="0" borderId="0" xfId="0" applyFont="1" applyFill="1" applyBorder="1" applyAlignment="1">
      <alignment/>
    </xf>
    <xf numFmtId="0" fontId="23" fillId="0" borderId="14" xfId="0" applyFont="1" applyFill="1" applyBorder="1" applyAlignment="1">
      <alignment/>
    </xf>
    <xf numFmtId="167" fontId="23" fillId="0" borderId="0" xfId="0" applyNumberFormat="1" applyFont="1" applyAlignment="1">
      <alignment/>
    </xf>
    <xf numFmtId="0" fontId="24" fillId="0" borderId="12" xfId="0" applyFont="1" applyFill="1" applyBorder="1" applyAlignment="1">
      <alignment/>
    </xf>
    <xf numFmtId="0" fontId="23" fillId="0" borderId="12" xfId="0" applyFont="1" applyFill="1" applyBorder="1" applyAlignment="1">
      <alignment vertical="center"/>
    </xf>
    <xf numFmtId="167" fontId="24" fillId="0" borderId="10" xfId="0" applyNumberFormat="1" applyFont="1" applyBorder="1" applyAlignment="1">
      <alignment horizontal="center" vertical="center" wrapText="1"/>
    </xf>
    <xf numFmtId="167" fontId="23" fillId="20" borderId="11" xfId="0" applyNumberFormat="1" applyFont="1" applyFill="1" applyBorder="1" applyAlignment="1">
      <alignment vertical="center"/>
    </xf>
    <xf numFmtId="167" fontId="23" fillId="0" borderId="12" xfId="0" applyNumberFormat="1" applyFont="1" applyBorder="1" applyAlignment="1">
      <alignment horizontal="right" vertical="justify"/>
    </xf>
    <xf numFmtId="167" fontId="23" fillId="0" borderId="12" xfId="0" applyNumberFormat="1" applyFont="1" applyFill="1" applyBorder="1" applyAlignment="1">
      <alignment horizontal="right" vertical="justify"/>
    </xf>
    <xf numFmtId="167" fontId="23" fillId="0" borderId="14" xfId="0" applyNumberFormat="1" applyFont="1" applyFill="1" applyBorder="1" applyAlignment="1">
      <alignment horizontal="right" vertical="justify"/>
    </xf>
    <xf numFmtId="167" fontId="23" fillId="0" borderId="14" xfId="0" applyNumberFormat="1" applyFont="1" applyBorder="1" applyAlignment="1">
      <alignment horizontal="right" vertical="justify"/>
    </xf>
    <xf numFmtId="167" fontId="24" fillId="0" borderId="0" xfId="0" applyNumberFormat="1" applyFont="1" applyAlignment="1">
      <alignment horizontal="center"/>
    </xf>
    <xf numFmtId="167" fontId="23" fillId="20" borderId="16" xfId="0" applyNumberFormat="1" applyFont="1" applyFill="1" applyBorder="1" applyAlignment="1">
      <alignment vertical="center"/>
    </xf>
    <xf numFmtId="164" fontId="23" fillId="0" borderId="0" xfId="0" applyNumberFormat="1" applyFont="1" applyAlignment="1">
      <alignment horizontal="center"/>
    </xf>
    <xf numFmtId="0" fontId="23" fillId="20" borderId="11" xfId="0" applyFont="1" applyFill="1" applyBorder="1" applyAlignment="1">
      <alignment horizontal="center" vertical="center"/>
    </xf>
    <xf numFmtId="0" fontId="24" fillId="20" borderId="11" xfId="0" applyNumberFormat="1" applyFont="1" applyFill="1" applyBorder="1" applyAlignment="1">
      <alignment horizontal="center" vertical="center"/>
    </xf>
    <xf numFmtId="167" fontId="24" fillId="0" borderId="10" xfId="0" applyNumberFormat="1" applyFont="1" applyBorder="1" applyAlignment="1">
      <alignment horizontal="right" vertical="center" wrapText="1"/>
    </xf>
    <xf numFmtId="167" fontId="23" fillId="0" borderId="0" xfId="0" applyNumberFormat="1" applyFont="1" applyAlignment="1">
      <alignment horizontal="right"/>
    </xf>
    <xf numFmtId="167" fontId="23" fillId="20" borderId="11" xfId="0" applyNumberFormat="1" applyFont="1" applyFill="1" applyBorder="1" applyAlignment="1">
      <alignment horizontal="right" vertical="center"/>
    </xf>
    <xf numFmtId="167" fontId="23" fillId="0" borderId="12" xfId="0" applyNumberFormat="1" applyFont="1" applyBorder="1" applyAlignment="1">
      <alignment horizontal="right"/>
    </xf>
    <xf numFmtId="167" fontId="23" fillId="0" borderId="14" xfId="0" applyNumberFormat="1" applyFont="1" applyBorder="1" applyAlignment="1">
      <alignment horizontal="right"/>
    </xf>
    <xf numFmtId="167" fontId="23" fillId="0" borderId="13" xfId="0" applyNumberFormat="1" applyFont="1" applyFill="1" applyBorder="1" applyAlignment="1">
      <alignment horizontal="right"/>
    </xf>
    <xf numFmtId="167" fontId="23" fillId="0" borderId="14" xfId="0" applyNumberFormat="1" applyFont="1" applyFill="1" applyBorder="1" applyAlignment="1">
      <alignment horizontal="right" vertical="center"/>
    </xf>
    <xf numFmtId="167" fontId="23" fillId="0" borderId="14" xfId="0" applyNumberFormat="1" applyFont="1" applyFill="1" applyBorder="1" applyAlignment="1">
      <alignment horizontal="right"/>
    </xf>
    <xf numFmtId="167" fontId="24" fillId="20" borderId="11" xfId="0" applyNumberFormat="1" applyFont="1" applyFill="1" applyBorder="1" applyAlignment="1">
      <alignment horizontal="right" vertical="center"/>
    </xf>
    <xf numFmtId="0" fontId="23" fillId="0" borderId="14" xfId="0" applyNumberFormat="1" applyFont="1" applyFill="1" applyBorder="1" applyAlignment="1">
      <alignment horizontal="left" vertical="center"/>
    </xf>
    <xf numFmtId="1" fontId="23" fillId="0" borderId="17" xfId="0" applyNumberFormat="1" applyFont="1" applyFill="1" applyBorder="1" applyAlignment="1">
      <alignment horizontal="center" vertical="center"/>
    </xf>
    <xf numFmtId="0" fontId="23" fillId="0" borderId="13" xfId="0" applyNumberFormat="1" applyFont="1" applyFill="1" applyBorder="1" applyAlignment="1">
      <alignment horizontal="center"/>
    </xf>
    <xf numFmtId="0" fontId="24" fillId="0" borderId="10" xfId="0" applyNumberFormat="1" applyFont="1" applyFill="1" applyBorder="1" applyAlignment="1">
      <alignment horizontal="center" vertical="center"/>
    </xf>
    <xf numFmtId="0" fontId="24" fillId="0" borderId="0" xfId="0" applyNumberFormat="1" applyFont="1" applyFill="1" applyAlignment="1">
      <alignment/>
    </xf>
    <xf numFmtId="0" fontId="23" fillId="0" borderId="0" xfId="0" applyNumberFormat="1" applyFont="1" applyFill="1" applyAlignment="1">
      <alignment/>
    </xf>
    <xf numFmtId="0" fontId="24" fillId="0" borderId="0" xfId="0" applyNumberFormat="1" applyFont="1" applyAlignment="1">
      <alignment horizontal="center"/>
    </xf>
    <xf numFmtId="0" fontId="23" fillId="0" borderId="0" xfId="0" applyNumberFormat="1" applyFont="1" applyAlignment="1">
      <alignment horizontal="center"/>
    </xf>
    <xf numFmtId="0" fontId="23" fillId="0" borderId="12" xfId="0" applyFont="1" applyFill="1" applyBorder="1" applyAlignment="1">
      <alignment horizontal="center" vertical="center"/>
    </xf>
    <xf numFmtId="167" fontId="23" fillId="0" borderId="12" xfId="0" applyNumberFormat="1" applyFont="1" applyFill="1" applyBorder="1" applyAlignment="1">
      <alignment horizontal="right" vertical="center"/>
    </xf>
    <xf numFmtId="0" fontId="23" fillId="0" borderId="12" xfId="0" applyFont="1" applyFill="1" applyBorder="1" applyAlignment="1">
      <alignment/>
    </xf>
    <xf numFmtId="167" fontId="24" fillId="0" borderId="0" xfId="0" applyNumberFormat="1" applyFont="1" applyBorder="1" applyAlignment="1">
      <alignment horizontal="center"/>
    </xf>
    <xf numFmtId="166" fontId="24" fillId="0" borderId="18" xfId="0" applyNumberFormat="1" applyFont="1" applyBorder="1" applyAlignment="1">
      <alignment horizontal="right" vertical="justify"/>
    </xf>
    <xf numFmtId="167" fontId="24" fillId="0" borderId="19" xfId="0" applyNumberFormat="1" applyFont="1" applyBorder="1" applyAlignment="1">
      <alignment horizontal="right" vertical="justify"/>
    </xf>
    <xf numFmtId="9" fontId="23" fillId="0" borderId="14" xfId="0" applyNumberFormat="1" applyFont="1" applyBorder="1" applyAlignment="1">
      <alignment/>
    </xf>
    <xf numFmtId="0" fontId="23" fillId="0" borderId="20" xfId="0" applyNumberFormat="1" applyFont="1" applyFill="1" applyBorder="1" applyAlignment="1">
      <alignment horizontal="center"/>
    </xf>
    <xf numFmtId="167" fontId="23" fillId="0" borderId="21" xfId="0" applyNumberFormat="1" applyFont="1" applyBorder="1" applyAlignment="1">
      <alignment horizontal="right" vertical="justify"/>
    </xf>
    <xf numFmtId="167" fontId="23" fillId="0" borderId="21" xfId="0" applyNumberFormat="1" applyFont="1" applyFill="1" applyBorder="1" applyAlignment="1">
      <alignment horizontal="right" vertical="justify"/>
    </xf>
    <xf numFmtId="0" fontId="23" fillId="0" borderId="22" xfId="0" applyNumberFormat="1" applyFont="1" applyFill="1" applyBorder="1" applyAlignment="1">
      <alignment horizontal="center" vertical="center"/>
    </xf>
    <xf numFmtId="0" fontId="23" fillId="0" borderId="23" xfId="0" applyNumberFormat="1" applyFont="1" applyFill="1" applyBorder="1" applyAlignment="1">
      <alignment horizontal="center" vertical="center"/>
    </xf>
    <xf numFmtId="167" fontId="23" fillId="0" borderId="24" xfId="0" applyNumberFormat="1" applyFont="1" applyFill="1" applyBorder="1" applyAlignment="1">
      <alignment horizontal="right" vertical="justify"/>
    </xf>
    <xf numFmtId="0" fontId="23" fillId="0" borderId="20" xfId="0" applyNumberFormat="1" applyFont="1" applyFill="1" applyBorder="1" applyAlignment="1">
      <alignment horizontal="center" vertical="center"/>
    </xf>
    <xf numFmtId="0" fontId="23" fillId="0" borderId="25" xfId="0" applyNumberFormat="1" applyFont="1" applyFill="1" applyBorder="1" applyAlignment="1">
      <alignment horizontal="center" vertical="center"/>
    </xf>
    <xf numFmtId="0" fontId="24" fillId="0" borderId="26" xfId="0" applyNumberFormat="1" applyFont="1" applyFill="1" applyBorder="1" applyAlignment="1">
      <alignment vertical="center"/>
    </xf>
    <xf numFmtId="0" fontId="24" fillId="0" borderId="27" xfId="0" applyFont="1" applyBorder="1" applyAlignment="1">
      <alignment horizontal="center" vertical="center" wrapText="1"/>
    </xf>
    <xf numFmtId="167" fontId="24" fillId="0" borderId="27" xfId="0" applyNumberFormat="1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/>
    </xf>
    <xf numFmtId="167" fontId="24" fillId="0" borderId="28" xfId="0" applyNumberFormat="1" applyFont="1" applyBorder="1" applyAlignment="1">
      <alignment horizontal="center" vertical="center" wrapText="1"/>
    </xf>
    <xf numFmtId="0" fontId="23" fillId="0" borderId="25" xfId="0" applyNumberFormat="1" applyFont="1" applyFill="1" applyBorder="1" applyAlignment="1">
      <alignment horizontal="center"/>
    </xf>
    <xf numFmtId="0" fontId="24" fillId="0" borderId="10" xfId="0" applyNumberFormat="1" applyFont="1" applyBorder="1" applyAlignment="1">
      <alignment horizontal="left" vertical="center"/>
    </xf>
    <xf numFmtId="0" fontId="24" fillId="0" borderId="0" xfId="0" applyNumberFormat="1" applyFont="1" applyAlignment="1">
      <alignment horizontal="left"/>
    </xf>
    <xf numFmtId="0" fontId="23" fillId="0" borderId="0" xfId="0" applyNumberFormat="1" applyFont="1" applyAlignment="1">
      <alignment horizontal="left"/>
    </xf>
    <xf numFmtId="0" fontId="23" fillId="20" borderId="11" xfId="0" applyFont="1" applyFill="1" applyBorder="1" applyAlignment="1">
      <alignment horizontal="left" vertical="center"/>
    </xf>
    <xf numFmtId="0" fontId="23" fillId="0" borderId="12" xfId="0" applyNumberFormat="1" applyFont="1" applyBorder="1" applyAlignment="1">
      <alignment horizontal="left"/>
    </xf>
    <xf numFmtId="0" fontId="23" fillId="0" borderId="14" xfId="0" applyNumberFormat="1" applyFont="1" applyBorder="1" applyAlignment="1">
      <alignment horizontal="left"/>
    </xf>
    <xf numFmtId="0" fontId="23" fillId="0" borderId="14" xfId="0" applyNumberFormat="1" applyFont="1" applyFill="1" applyBorder="1" applyAlignment="1">
      <alignment horizontal="left"/>
    </xf>
    <xf numFmtId="0" fontId="23" fillId="0" borderId="13" xfId="0" applyNumberFormat="1" applyFont="1" applyFill="1" applyBorder="1" applyAlignment="1">
      <alignment horizontal="left"/>
    </xf>
    <xf numFmtId="0" fontId="23" fillId="0" borderId="14" xfId="0" applyFont="1" applyFill="1" applyBorder="1" applyAlignment="1">
      <alignment horizontal="left" vertical="top" wrapText="1"/>
    </xf>
    <xf numFmtId="0" fontId="23" fillId="0" borderId="12" xfId="0" applyFont="1" applyFill="1" applyBorder="1" applyAlignment="1">
      <alignment horizontal="left" vertical="center"/>
    </xf>
    <xf numFmtId="0" fontId="23" fillId="0" borderId="14" xfId="0" applyFont="1" applyFill="1" applyBorder="1" applyAlignment="1">
      <alignment horizontal="left" vertical="center"/>
    </xf>
    <xf numFmtId="0" fontId="24" fillId="20" borderId="11" xfId="0" applyNumberFormat="1" applyFont="1" applyFill="1" applyBorder="1" applyAlignment="1">
      <alignment horizontal="left" vertical="center"/>
    </xf>
    <xf numFmtId="0" fontId="24" fillId="20" borderId="29" xfId="0" applyNumberFormat="1" applyFont="1" applyFill="1" applyBorder="1" applyAlignment="1">
      <alignment vertical="center"/>
    </xf>
    <xf numFmtId="0" fontId="24" fillId="20" borderId="29" xfId="0" applyFont="1" applyFill="1" applyBorder="1" applyAlignment="1">
      <alignment/>
    </xf>
    <xf numFmtId="0" fontId="24" fillId="20" borderId="11" xfId="0" applyFont="1" applyFill="1" applyBorder="1" applyAlignment="1">
      <alignment horizontal="left"/>
    </xf>
    <xf numFmtId="0" fontId="23" fillId="20" borderId="20" xfId="0" applyNumberFormat="1" applyFont="1" applyFill="1" applyBorder="1" applyAlignment="1">
      <alignment horizontal="center" vertical="center"/>
    </xf>
    <xf numFmtId="167" fontId="24" fillId="0" borderId="0" xfId="0" applyNumberFormat="1" applyFont="1" applyAlignment="1">
      <alignment/>
    </xf>
    <xf numFmtId="167" fontId="24" fillId="0" borderId="10" xfId="0" applyNumberFormat="1" applyFont="1" applyBorder="1" applyAlignment="1">
      <alignment horizontal="right" vertical="justify"/>
    </xf>
    <xf numFmtId="167" fontId="23" fillId="0" borderId="0" xfId="0" applyNumberFormat="1" applyFont="1" applyAlignment="1">
      <alignment horizontal="center" wrapText="1"/>
    </xf>
    <xf numFmtId="0" fontId="24" fillId="0" borderId="30" xfId="0" applyNumberFormat="1" applyFont="1" applyBorder="1" applyAlignment="1">
      <alignment horizontal="center"/>
    </xf>
    <xf numFmtId="0" fontId="24" fillId="0" borderId="31" xfId="0" applyNumberFormat="1" applyFont="1" applyBorder="1" applyAlignment="1">
      <alignment horizontal="center"/>
    </xf>
    <xf numFmtId="0" fontId="24" fillId="0" borderId="32" xfId="0" applyNumberFormat="1" applyFont="1" applyBorder="1" applyAlignment="1">
      <alignment horizontal="center"/>
    </xf>
    <xf numFmtId="1" fontId="23" fillId="0" borderId="13" xfId="0" applyNumberFormat="1" applyFont="1" applyFill="1" applyBorder="1" applyAlignment="1">
      <alignment horizontal="center" vertical="center"/>
    </xf>
    <xf numFmtId="1" fontId="23" fillId="0" borderId="12" xfId="0" applyNumberFormat="1" applyFont="1" applyFill="1" applyBorder="1" applyAlignment="1">
      <alignment horizontal="center" vertical="center"/>
    </xf>
    <xf numFmtId="0" fontId="23" fillId="0" borderId="13" xfId="0" applyNumberFormat="1" applyFont="1" applyFill="1" applyBorder="1" applyAlignment="1">
      <alignment horizontal="left" vertical="center"/>
    </xf>
    <xf numFmtId="0" fontId="23" fillId="0" borderId="12" xfId="0" applyNumberFormat="1" applyFont="1" applyFill="1" applyBorder="1" applyAlignment="1">
      <alignment horizontal="left" vertical="center"/>
    </xf>
    <xf numFmtId="0" fontId="23" fillId="0" borderId="33" xfId="0" applyNumberFormat="1" applyFont="1" applyFill="1" applyBorder="1" applyAlignment="1">
      <alignment horizontal="center" vertical="center"/>
    </xf>
    <xf numFmtId="0" fontId="23" fillId="0" borderId="20" xfId="0" applyNumberFormat="1" applyFont="1" applyFill="1" applyBorder="1" applyAlignment="1">
      <alignment horizontal="center" vertical="center"/>
    </xf>
    <xf numFmtId="0" fontId="23" fillId="0" borderId="14" xfId="0" applyNumberFormat="1" applyFont="1" applyFill="1" applyBorder="1" applyAlignment="1">
      <alignment horizontal="center"/>
    </xf>
    <xf numFmtId="0" fontId="24" fillId="0" borderId="34" xfId="0" applyFont="1" applyBorder="1" applyAlignment="1">
      <alignment horizontal="left" vertical="center"/>
    </xf>
    <xf numFmtId="0" fontId="24" fillId="0" borderId="35" xfId="0" applyFont="1" applyBorder="1" applyAlignment="1">
      <alignment horizontal="left" vertical="center"/>
    </xf>
    <xf numFmtId="0" fontId="24" fillId="0" borderId="36" xfId="0" applyFont="1" applyBorder="1" applyAlignment="1">
      <alignment horizontal="left" vertical="center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_Feuil1" xfId="53"/>
    <cellStyle name="Normalny_Allergen Availability lipiec 2010 z SMN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dczynniki%20%20i%20testy%20laborek\Nowy%20Arkusz%20programu%20Microsoft%20Exce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Odczynniki%20%20i%20testy%20laborek\DOCUME~1\dominiar\USTAWI~1\Temp\Szablon%20wsp&#243;lny_v7-2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kiet nr 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Ogólny"/>
      <sheetName val="eTesty"/>
      <sheetName val="Pakiet nr 6"/>
      <sheetName val="Pakiet 18"/>
      <sheetName val="Pakiet 19"/>
      <sheetName val="Pakiet 20"/>
      <sheetName val="Pakiet 22"/>
      <sheetName val="1"/>
      <sheetName val="2"/>
      <sheetName val="3"/>
      <sheetName val="4"/>
      <sheetName val="e-testy"/>
      <sheetName val="Cz.Zużywalne"/>
      <sheetName val="Indeks"/>
      <sheetName val="Mvx"/>
      <sheetName val="__"/>
      <sheetName val="Makro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7"/>
  <sheetViews>
    <sheetView tabSelected="1" zoomScalePageLayoutView="0" workbookViewId="0" topLeftCell="A1">
      <pane ySplit="1" topLeftCell="BM2" activePane="bottomLeft" state="frozen"/>
      <selection pane="topLeft" activeCell="A1" sqref="A1"/>
      <selection pane="bottomLeft" activeCell="B78" sqref="B78"/>
    </sheetView>
  </sheetViews>
  <sheetFormatPr defaultColWidth="9.140625" defaultRowHeight="12.75"/>
  <cols>
    <col min="1" max="1" width="7.57421875" style="66" customWidth="1"/>
    <col min="2" max="2" width="34.7109375" style="92" bestFit="1" customWidth="1"/>
    <col min="3" max="3" width="12.8515625" style="68" customWidth="1"/>
    <col min="4" max="4" width="17.140625" style="1" customWidth="1"/>
    <col min="5" max="5" width="11.421875" style="1" customWidth="1"/>
    <col min="6" max="6" width="11.28125" style="49" customWidth="1"/>
    <col min="7" max="7" width="11.8515625" style="53" customWidth="1"/>
    <col min="8" max="8" width="15.8515625" style="38" customWidth="1"/>
    <col min="9" max="9" width="5.7109375" style="2" customWidth="1"/>
    <col min="10" max="10" width="9.57421875" style="38" customWidth="1"/>
    <col min="11" max="11" width="15.7109375" style="38" customWidth="1"/>
    <col min="12" max="12" width="12.7109375" style="2" bestFit="1" customWidth="1"/>
    <col min="13" max="13" width="15.57421875" style="2" customWidth="1"/>
    <col min="14" max="16384" width="9.140625" style="2" customWidth="1"/>
  </cols>
  <sheetData>
    <row r="1" spans="1:3" ht="12.75">
      <c r="A1" s="65" t="s">
        <v>41</v>
      </c>
      <c r="B1" s="91"/>
      <c r="C1" s="67"/>
    </row>
    <row r="3" spans="1:4" ht="13.5" thickBot="1">
      <c r="A3" s="65" t="s">
        <v>85</v>
      </c>
      <c r="B3" s="91"/>
      <c r="C3" s="67"/>
      <c r="D3" s="3"/>
    </row>
    <row r="4" spans="1:11" s="9" customFormat="1" ht="51.75" thickBot="1">
      <c r="A4" s="64" t="s">
        <v>0</v>
      </c>
      <c r="B4" s="90" t="s">
        <v>2</v>
      </c>
      <c r="C4" s="4" t="s">
        <v>1</v>
      </c>
      <c r="D4" s="5" t="s">
        <v>81</v>
      </c>
      <c r="E4" s="6" t="s">
        <v>42</v>
      </c>
      <c r="F4" s="7" t="s">
        <v>52</v>
      </c>
      <c r="G4" s="52" t="s">
        <v>3</v>
      </c>
      <c r="H4" s="41" t="s">
        <v>47</v>
      </c>
      <c r="I4" s="8" t="s">
        <v>4</v>
      </c>
      <c r="J4" s="41" t="s">
        <v>9</v>
      </c>
      <c r="K4" s="41" t="s">
        <v>10</v>
      </c>
    </row>
    <row r="5" spans="1:12" s="9" customFormat="1" ht="13.5" thickBot="1">
      <c r="A5" s="102" t="s">
        <v>5</v>
      </c>
      <c r="B5" s="93"/>
      <c r="C5" s="50"/>
      <c r="D5" s="10"/>
      <c r="E5" s="10"/>
      <c r="F5" s="50"/>
      <c r="G5" s="54"/>
      <c r="H5" s="42"/>
      <c r="I5" s="10"/>
      <c r="J5" s="42"/>
      <c r="K5" s="48"/>
      <c r="L5" s="11"/>
    </row>
    <row r="6" spans="1:12" ht="12.75">
      <c r="A6" s="76">
        <v>1</v>
      </c>
      <c r="B6" s="94" t="s">
        <v>13</v>
      </c>
      <c r="C6" s="12"/>
      <c r="D6" s="13">
        <v>1500</v>
      </c>
      <c r="E6" s="13"/>
      <c r="F6" s="13"/>
      <c r="G6" s="55"/>
      <c r="H6" s="43">
        <f>G6*F6</f>
        <v>0</v>
      </c>
      <c r="I6" s="14"/>
      <c r="J6" s="43">
        <f>H6*I6</f>
        <v>0</v>
      </c>
      <c r="K6" s="77">
        <f>H6+J6</f>
        <v>0</v>
      </c>
      <c r="L6" s="15"/>
    </row>
    <row r="7" spans="1:12" ht="12.75">
      <c r="A7" s="76">
        <v>2</v>
      </c>
      <c r="B7" s="95" t="s">
        <v>14</v>
      </c>
      <c r="C7" s="16"/>
      <c r="D7" s="17">
        <v>1300</v>
      </c>
      <c r="E7" s="13"/>
      <c r="F7" s="13"/>
      <c r="G7" s="56"/>
      <c r="H7" s="43">
        <f aca="true" t="shared" si="0" ref="H7:H39">G7*F7</f>
        <v>0</v>
      </c>
      <c r="I7" s="14"/>
      <c r="J7" s="43">
        <f aca="true" t="shared" si="1" ref="J7:J39">H7*I7</f>
        <v>0</v>
      </c>
      <c r="K7" s="77">
        <f aca="true" t="shared" si="2" ref="K7:K39">H7+J7</f>
        <v>0</v>
      </c>
      <c r="L7" s="15"/>
    </row>
    <row r="8" spans="1:12" ht="12.75">
      <c r="A8" s="76">
        <v>3</v>
      </c>
      <c r="B8" s="95" t="s">
        <v>15</v>
      </c>
      <c r="C8" s="16"/>
      <c r="D8" s="17">
        <v>1500</v>
      </c>
      <c r="E8" s="13"/>
      <c r="F8" s="13"/>
      <c r="G8" s="56"/>
      <c r="H8" s="43">
        <f t="shared" si="0"/>
        <v>0</v>
      </c>
      <c r="I8" s="14"/>
      <c r="J8" s="43">
        <f t="shared" si="1"/>
        <v>0</v>
      </c>
      <c r="K8" s="77">
        <f t="shared" si="2"/>
        <v>0</v>
      </c>
      <c r="L8" s="15"/>
    </row>
    <row r="9" spans="1:12" ht="12.75">
      <c r="A9" s="76">
        <v>4</v>
      </c>
      <c r="B9" s="96" t="s">
        <v>16</v>
      </c>
      <c r="C9" s="18"/>
      <c r="D9" s="19">
        <v>1000</v>
      </c>
      <c r="E9" s="22"/>
      <c r="F9" s="22"/>
      <c r="G9" s="59"/>
      <c r="H9" s="44">
        <f t="shared" si="0"/>
        <v>0</v>
      </c>
      <c r="I9" s="23"/>
      <c r="J9" s="44">
        <f t="shared" si="1"/>
        <v>0</v>
      </c>
      <c r="K9" s="78">
        <f t="shared" si="2"/>
        <v>0</v>
      </c>
      <c r="L9" s="15"/>
    </row>
    <row r="10" spans="1:12" ht="12.75">
      <c r="A10" s="76">
        <v>5</v>
      </c>
      <c r="B10" s="96" t="s">
        <v>17</v>
      </c>
      <c r="C10" s="18"/>
      <c r="D10" s="19">
        <v>1500</v>
      </c>
      <c r="E10" s="22"/>
      <c r="F10" s="22"/>
      <c r="G10" s="59"/>
      <c r="H10" s="44">
        <f t="shared" si="0"/>
        <v>0</v>
      </c>
      <c r="I10" s="23"/>
      <c r="J10" s="44">
        <f t="shared" si="1"/>
        <v>0</v>
      </c>
      <c r="K10" s="78">
        <f t="shared" si="2"/>
        <v>0</v>
      </c>
      <c r="L10" s="15"/>
    </row>
    <row r="11" spans="1:12" ht="12.75">
      <c r="A11" s="76">
        <v>6</v>
      </c>
      <c r="B11" s="96" t="s">
        <v>18</v>
      </c>
      <c r="C11" s="18"/>
      <c r="D11" s="19">
        <v>1600</v>
      </c>
      <c r="E11" s="22"/>
      <c r="F11" s="22"/>
      <c r="G11" s="59"/>
      <c r="H11" s="44">
        <f t="shared" si="0"/>
        <v>0</v>
      </c>
      <c r="I11" s="23"/>
      <c r="J11" s="44">
        <f t="shared" si="1"/>
        <v>0</v>
      </c>
      <c r="K11" s="78">
        <f t="shared" si="2"/>
        <v>0</v>
      </c>
      <c r="L11" s="15"/>
    </row>
    <row r="12" spans="1:12" ht="12.75">
      <c r="A12" s="76">
        <v>7</v>
      </c>
      <c r="B12" s="96" t="s">
        <v>19</v>
      </c>
      <c r="C12" s="18"/>
      <c r="D12" s="19">
        <v>1500</v>
      </c>
      <c r="E12" s="22"/>
      <c r="F12" s="22"/>
      <c r="G12" s="59"/>
      <c r="H12" s="44">
        <f t="shared" si="0"/>
        <v>0</v>
      </c>
      <c r="I12" s="23"/>
      <c r="J12" s="44">
        <f t="shared" si="1"/>
        <v>0</v>
      </c>
      <c r="K12" s="78">
        <f t="shared" si="2"/>
        <v>0</v>
      </c>
      <c r="L12" s="15"/>
    </row>
    <row r="13" spans="1:12" ht="12.75">
      <c r="A13" s="76">
        <v>8</v>
      </c>
      <c r="B13" s="96" t="s">
        <v>20</v>
      </c>
      <c r="C13" s="18"/>
      <c r="D13" s="19">
        <v>900</v>
      </c>
      <c r="E13" s="22"/>
      <c r="F13" s="22"/>
      <c r="G13" s="59"/>
      <c r="H13" s="44">
        <f t="shared" si="0"/>
        <v>0</v>
      </c>
      <c r="I13" s="23"/>
      <c r="J13" s="44">
        <f t="shared" si="1"/>
        <v>0</v>
      </c>
      <c r="K13" s="78">
        <f t="shared" si="2"/>
        <v>0</v>
      </c>
      <c r="L13" s="15"/>
    </row>
    <row r="14" spans="1:12" ht="12.75">
      <c r="A14" s="76">
        <v>9</v>
      </c>
      <c r="B14" s="96" t="s">
        <v>21</v>
      </c>
      <c r="C14" s="18"/>
      <c r="D14" s="19">
        <v>1900</v>
      </c>
      <c r="E14" s="22"/>
      <c r="F14" s="22"/>
      <c r="G14" s="59"/>
      <c r="H14" s="44">
        <f t="shared" si="0"/>
        <v>0</v>
      </c>
      <c r="I14" s="23"/>
      <c r="J14" s="44">
        <f t="shared" si="1"/>
        <v>0</v>
      </c>
      <c r="K14" s="78">
        <f t="shared" si="2"/>
        <v>0</v>
      </c>
      <c r="L14" s="15"/>
    </row>
    <row r="15" spans="1:12" ht="12.75">
      <c r="A15" s="76">
        <v>10</v>
      </c>
      <c r="B15" s="96" t="s">
        <v>22</v>
      </c>
      <c r="C15" s="30"/>
      <c r="D15" s="19">
        <v>3200</v>
      </c>
      <c r="E15" s="22"/>
      <c r="F15" s="22"/>
      <c r="G15" s="59"/>
      <c r="H15" s="44">
        <f t="shared" si="0"/>
        <v>0</v>
      </c>
      <c r="I15" s="23"/>
      <c r="J15" s="44">
        <f t="shared" si="1"/>
        <v>0</v>
      </c>
      <c r="K15" s="78">
        <f t="shared" si="2"/>
        <v>0</v>
      </c>
      <c r="L15" s="15"/>
    </row>
    <row r="16" spans="1:12" ht="12.75">
      <c r="A16" s="76">
        <v>11</v>
      </c>
      <c r="B16" s="96" t="s">
        <v>23</v>
      </c>
      <c r="C16" s="18"/>
      <c r="D16" s="19">
        <v>1400</v>
      </c>
      <c r="E16" s="22"/>
      <c r="F16" s="22"/>
      <c r="G16" s="59"/>
      <c r="H16" s="44">
        <f t="shared" si="0"/>
        <v>0</v>
      </c>
      <c r="I16" s="23"/>
      <c r="J16" s="44">
        <f t="shared" si="1"/>
        <v>0</v>
      </c>
      <c r="K16" s="78">
        <f t="shared" si="2"/>
        <v>0</v>
      </c>
      <c r="L16" s="15"/>
    </row>
    <row r="17" spans="1:12" ht="12.75">
      <c r="A17" s="76">
        <v>12</v>
      </c>
      <c r="B17" s="96" t="s">
        <v>34</v>
      </c>
      <c r="C17" s="18"/>
      <c r="D17" s="19">
        <v>600</v>
      </c>
      <c r="E17" s="22"/>
      <c r="F17" s="22"/>
      <c r="G17" s="59"/>
      <c r="H17" s="44">
        <f t="shared" si="0"/>
        <v>0</v>
      </c>
      <c r="I17" s="23"/>
      <c r="J17" s="44">
        <f t="shared" si="1"/>
        <v>0</v>
      </c>
      <c r="K17" s="78">
        <f t="shared" si="2"/>
        <v>0</v>
      </c>
      <c r="L17" s="15"/>
    </row>
    <row r="18" spans="1:12" ht="12.75">
      <c r="A18" s="76">
        <v>13</v>
      </c>
      <c r="B18" s="61" t="s">
        <v>11</v>
      </c>
      <c r="C18" s="30"/>
      <c r="D18" s="62">
        <v>6000</v>
      </c>
      <c r="E18" s="22"/>
      <c r="F18" s="22"/>
      <c r="G18" s="59"/>
      <c r="H18" s="44">
        <f t="shared" si="0"/>
        <v>0</v>
      </c>
      <c r="I18" s="23"/>
      <c r="J18" s="44">
        <f t="shared" si="1"/>
        <v>0</v>
      </c>
      <c r="K18" s="78">
        <f t="shared" si="2"/>
        <v>0</v>
      </c>
      <c r="L18" s="15"/>
    </row>
    <row r="19" spans="1:12" ht="12.75">
      <c r="A19" s="76">
        <v>14</v>
      </c>
      <c r="B19" s="61" t="s">
        <v>12</v>
      </c>
      <c r="C19" s="30"/>
      <c r="D19" s="21">
        <v>6000</v>
      </c>
      <c r="E19" s="22"/>
      <c r="F19" s="22"/>
      <c r="G19" s="59"/>
      <c r="H19" s="44">
        <f t="shared" si="0"/>
        <v>0</v>
      </c>
      <c r="I19" s="23"/>
      <c r="J19" s="44">
        <f t="shared" si="1"/>
        <v>0</v>
      </c>
      <c r="K19" s="78">
        <f t="shared" si="2"/>
        <v>0</v>
      </c>
      <c r="L19" s="15"/>
    </row>
    <row r="20" spans="1:12" ht="12.75">
      <c r="A20" s="76">
        <v>15</v>
      </c>
      <c r="B20" s="96" t="s">
        <v>24</v>
      </c>
      <c r="C20" s="18"/>
      <c r="D20" s="19">
        <v>1400</v>
      </c>
      <c r="E20" s="22"/>
      <c r="F20" s="22"/>
      <c r="G20" s="59"/>
      <c r="H20" s="44">
        <f t="shared" si="0"/>
        <v>0</v>
      </c>
      <c r="I20" s="23"/>
      <c r="J20" s="44">
        <f t="shared" si="1"/>
        <v>0</v>
      </c>
      <c r="K20" s="78">
        <f t="shared" si="2"/>
        <v>0</v>
      </c>
      <c r="L20" s="15"/>
    </row>
    <row r="21" spans="1:12" ht="12.75">
      <c r="A21" s="76">
        <v>16</v>
      </c>
      <c r="B21" s="96" t="s">
        <v>30</v>
      </c>
      <c r="C21" s="18"/>
      <c r="D21" s="19">
        <v>3200</v>
      </c>
      <c r="E21" s="22"/>
      <c r="F21" s="22"/>
      <c r="G21" s="59"/>
      <c r="H21" s="44">
        <f t="shared" si="0"/>
        <v>0</v>
      </c>
      <c r="I21" s="23"/>
      <c r="J21" s="44">
        <f t="shared" si="1"/>
        <v>0</v>
      </c>
      <c r="K21" s="78">
        <f t="shared" si="2"/>
        <v>0</v>
      </c>
      <c r="L21" s="15"/>
    </row>
    <row r="22" spans="1:12" ht="12.75">
      <c r="A22" s="76">
        <v>17</v>
      </c>
      <c r="B22" s="96" t="s">
        <v>36</v>
      </c>
      <c r="C22" s="18"/>
      <c r="D22" s="19">
        <v>3000</v>
      </c>
      <c r="E22" s="22"/>
      <c r="F22" s="22"/>
      <c r="G22" s="59"/>
      <c r="H22" s="44">
        <f t="shared" si="0"/>
        <v>0</v>
      </c>
      <c r="I22" s="23"/>
      <c r="J22" s="44">
        <f t="shared" si="1"/>
        <v>0</v>
      </c>
      <c r="K22" s="78">
        <f t="shared" si="2"/>
        <v>0</v>
      </c>
      <c r="L22" s="15"/>
    </row>
    <row r="23" spans="1:12" ht="12.75">
      <c r="A23" s="76">
        <v>18</v>
      </c>
      <c r="B23" s="96" t="s">
        <v>25</v>
      </c>
      <c r="C23" s="18"/>
      <c r="D23" s="19">
        <v>1700</v>
      </c>
      <c r="E23" s="22"/>
      <c r="F23" s="22"/>
      <c r="G23" s="59"/>
      <c r="H23" s="44">
        <f t="shared" si="0"/>
        <v>0</v>
      </c>
      <c r="I23" s="23"/>
      <c r="J23" s="44">
        <f t="shared" si="1"/>
        <v>0</v>
      </c>
      <c r="K23" s="78">
        <f t="shared" si="2"/>
        <v>0</v>
      </c>
      <c r="L23" s="15"/>
    </row>
    <row r="24" spans="1:12" ht="12.75">
      <c r="A24" s="76">
        <v>19</v>
      </c>
      <c r="B24" s="96" t="s">
        <v>35</v>
      </c>
      <c r="C24" s="18"/>
      <c r="D24" s="19">
        <v>200</v>
      </c>
      <c r="E24" s="22"/>
      <c r="F24" s="22"/>
      <c r="G24" s="59"/>
      <c r="H24" s="44">
        <f>G24*F24</f>
        <v>0</v>
      </c>
      <c r="I24" s="23"/>
      <c r="J24" s="44">
        <f>H24*I24</f>
        <v>0</v>
      </c>
      <c r="K24" s="78">
        <f>H24+J24</f>
        <v>0</v>
      </c>
      <c r="L24" s="15"/>
    </row>
    <row r="25" spans="1:12" ht="12.75">
      <c r="A25" s="76">
        <v>20</v>
      </c>
      <c r="B25" s="96" t="s">
        <v>26</v>
      </c>
      <c r="C25" s="18"/>
      <c r="D25" s="19">
        <v>1400</v>
      </c>
      <c r="E25" s="22"/>
      <c r="F25" s="22"/>
      <c r="G25" s="59"/>
      <c r="H25" s="44">
        <f t="shared" si="0"/>
        <v>0</v>
      </c>
      <c r="I25" s="23"/>
      <c r="J25" s="44">
        <f t="shared" si="1"/>
        <v>0</v>
      </c>
      <c r="K25" s="78">
        <f t="shared" si="2"/>
        <v>0</v>
      </c>
      <c r="L25" s="15"/>
    </row>
    <row r="26" spans="1:12" ht="12.75">
      <c r="A26" s="76">
        <v>21</v>
      </c>
      <c r="B26" s="96" t="s">
        <v>32</v>
      </c>
      <c r="C26" s="18"/>
      <c r="D26" s="19">
        <v>1400</v>
      </c>
      <c r="E26" s="22"/>
      <c r="F26" s="22"/>
      <c r="G26" s="59"/>
      <c r="H26" s="44">
        <f t="shared" si="0"/>
        <v>0</v>
      </c>
      <c r="I26" s="23"/>
      <c r="J26" s="44">
        <f t="shared" si="1"/>
        <v>0</v>
      </c>
      <c r="K26" s="78">
        <f t="shared" si="2"/>
        <v>0</v>
      </c>
      <c r="L26" s="15"/>
    </row>
    <row r="27" spans="1:12" ht="12.75">
      <c r="A27" s="76">
        <v>22</v>
      </c>
      <c r="B27" s="96" t="s">
        <v>33</v>
      </c>
      <c r="C27" s="18"/>
      <c r="D27" s="19">
        <v>1400</v>
      </c>
      <c r="E27" s="22"/>
      <c r="F27" s="22"/>
      <c r="G27" s="59"/>
      <c r="H27" s="44">
        <f t="shared" si="0"/>
        <v>0</v>
      </c>
      <c r="I27" s="23"/>
      <c r="J27" s="44">
        <f t="shared" si="1"/>
        <v>0</v>
      </c>
      <c r="K27" s="78">
        <f t="shared" si="2"/>
        <v>0</v>
      </c>
      <c r="L27" s="15"/>
    </row>
    <row r="28" spans="1:12" ht="12.75">
      <c r="A28" s="76">
        <v>23</v>
      </c>
      <c r="B28" s="96" t="s">
        <v>37</v>
      </c>
      <c r="C28" s="18"/>
      <c r="D28" s="19">
        <v>400</v>
      </c>
      <c r="E28" s="22"/>
      <c r="F28" s="22"/>
      <c r="G28" s="59"/>
      <c r="H28" s="44">
        <f t="shared" si="0"/>
        <v>0</v>
      </c>
      <c r="I28" s="23"/>
      <c r="J28" s="44">
        <f t="shared" si="1"/>
        <v>0</v>
      </c>
      <c r="K28" s="78">
        <f t="shared" si="2"/>
        <v>0</v>
      </c>
      <c r="L28" s="15"/>
    </row>
    <row r="29" spans="1:12" ht="12.75">
      <c r="A29" s="116">
        <v>24</v>
      </c>
      <c r="B29" s="114" t="s">
        <v>38</v>
      </c>
      <c r="C29" s="18"/>
      <c r="D29" s="112">
        <v>6800</v>
      </c>
      <c r="E29" s="22"/>
      <c r="F29" s="22"/>
      <c r="G29" s="59"/>
      <c r="H29" s="44">
        <f t="shared" si="0"/>
        <v>0</v>
      </c>
      <c r="I29" s="23"/>
      <c r="J29" s="44">
        <f t="shared" si="1"/>
        <v>0</v>
      </c>
      <c r="K29" s="78">
        <f t="shared" si="2"/>
        <v>0</v>
      </c>
      <c r="L29" s="15"/>
    </row>
    <row r="30" spans="1:12" ht="12.75">
      <c r="A30" s="117"/>
      <c r="B30" s="115"/>
      <c r="C30" s="18"/>
      <c r="D30" s="113"/>
      <c r="E30" s="22"/>
      <c r="F30" s="22"/>
      <c r="G30" s="59"/>
      <c r="H30" s="44">
        <f t="shared" si="0"/>
        <v>0</v>
      </c>
      <c r="I30" s="23"/>
      <c r="J30" s="44">
        <f t="shared" si="1"/>
        <v>0</v>
      </c>
      <c r="K30" s="78">
        <f t="shared" si="2"/>
        <v>0</v>
      </c>
      <c r="L30" s="15"/>
    </row>
    <row r="31" spans="1:12" ht="12.75">
      <c r="A31" s="76">
        <v>25</v>
      </c>
      <c r="B31" s="20" t="s">
        <v>40</v>
      </c>
      <c r="C31" s="18"/>
      <c r="D31" s="21">
        <v>500</v>
      </c>
      <c r="E31" s="22"/>
      <c r="F31" s="22"/>
      <c r="G31" s="59"/>
      <c r="H31" s="44">
        <f>G31*F31</f>
        <v>0</v>
      </c>
      <c r="I31" s="23"/>
      <c r="J31" s="44">
        <f>H31*I31</f>
        <v>0</v>
      </c>
      <c r="K31" s="78">
        <f>H31+J31</f>
        <v>0</v>
      </c>
      <c r="L31" s="15"/>
    </row>
    <row r="32" spans="1:12" ht="12.75">
      <c r="A32" s="76">
        <v>26</v>
      </c>
      <c r="B32" s="20" t="s">
        <v>45</v>
      </c>
      <c r="C32" s="18"/>
      <c r="D32" s="21">
        <v>300</v>
      </c>
      <c r="E32" s="22"/>
      <c r="F32" s="22"/>
      <c r="G32" s="59"/>
      <c r="H32" s="44">
        <f>G32*F32</f>
        <v>0</v>
      </c>
      <c r="I32" s="23"/>
      <c r="J32" s="44">
        <f>H32*I32</f>
        <v>0</v>
      </c>
      <c r="K32" s="78">
        <f>H32+J32</f>
        <v>0</v>
      </c>
      <c r="L32" s="15"/>
    </row>
    <row r="33" spans="1:12" ht="12.75">
      <c r="A33" s="76">
        <v>27</v>
      </c>
      <c r="B33" s="20" t="s">
        <v>44</v>
      </c>
      <c r="C33" s="18"/>
      <c r="D33" s="21">
        <v>300</v>
      </c>
      <c r="E33" s="22"/>
      <c r="F33" s="22"/>
      <c r="G33" s="59"/>
      <c r="H33" s="44">
        <f>G33*F33</f>
        <v>0</v>
      </c>
      <c r="I33" s="23"/>
      <c r="J33" s="44">
        <f>H33*I33</f>
        <v>0</v>
      </c>
      <c r="K33" s="78">
        <f>H33+J33</f>
        <v>0</v>
      </c>
      <c r="L33" s="15"/>
    </row>
    <row r="34" spans="1:12" ht="12.75">
      <c r="A34" s="76">
        <v>28</v>
      </c>
      <c r="B34" s="20" t="s">
        <v>46</v>
      </c>
      <c r="C34" s="18"/>
      <c r="D34" s="21">
        <v>2000</v>
      </c>
      <c r="E34" s="22"/>
      <c r="F34" s="22"/>
      <c r="G34" s="59"/>
      <c r="H34" s="44">
        <f>G34*F34</f>
        <v>0</v>
      </c>
      <c r="I34" s="23"/>
      <c r="J34" s="44">
        <f>H34*I34</f>
        <v>0</v>
      </c>
      <c r="K34" s="78">
        <f>H34+J34</f>
        <v>0</v>
      </c>
      <c r="L34" s="15"/>
    </row>
    <row r="35" spans="1:12" ht="12.75">
      <c r="A35" s="76">
        <v>29</v>
      </c>
      <c r="B35" s="96" t="s">
        <v>39</v>
      </c>
      <c r="C35" s="18"/>
      <c r="D35" s="19">
        <v>1400</v>
      </c>
      <c r="E35" s="22"/>
      <c r="F35" s="22"/>
      <c r="G35" s="59"/>
      <c r="H35" s="44">
        <f t="shared" si="0"/>
        <v>0</v>
      </c>
      <c r="I35" s="23"/>
      <c r="J35" s="44">
        <f t="shared" si="1"/>
        <v>0</v>
      </c>
      <c r="K35" s="78">
        <f t="shared" si="2"/>
        <v>0</v>
      </c>
      <c r="L35" s="15"/>
    </row>
    <row r="36" spans="1:12" ht="12.75">
      <c r="A36" s="76">
        <v>30</v>
      </c>
      <c r="B36" s="96" t="s">
        <v>27</v>
      </c>
      <c r="C36" s="18"/>
      <c r="D36" s="19">
        <v>1700</v>
      </c>
      <c r="E36" s="22"/>
      <c r="F36" s="22"/>
      <c r="G36" s="59"/>
      <c r="H36" s="44">
        <f t="shared" si="0"/>
        <v>0</v>
      </c>
      <c r="I36" s="23"/>
      <c r="J36" s="44">
        <f t="shared" si="1"/>
        <v>0</v>
      </c>
      <c r="K36" s="78">
        <f t="shared" si="2"/>
        <v>0</v>
      </c>
      <c r="L36" s="15"/>
    </row>
    <row r="37" spans="1:12" ht="12.75">
      <c r="A37" s="76">
        <v>31</v>
      </c>
      <c r="B37" s="97" t="s">
        <v>28</v>
      </c>
      <c r="C37" s="63"/>
      <c r="D37" s="27">
        <v>1600</v>
      </c>
      <c r="E37" s="22"/>
      <c r="F37" s="22"/>
      <c r="G37" s="57"/>
      <c r="H37" s="44">
        <f t="shared" si="0"/>
        <v>0</v>
      </c>
      <c r="I37" s="23"/>
      <c r="J37" s="44">
        <f t="shared" si="1"/>
        <v>0</v>
      </c>
      <c r="K37" s="78">
        <f t="shared" si="2"/>
        <v>0</v>
      </c>
      <c r="L37" s="15"/>
    </row>
    <row r="38" spans="1:12" ht="12.75">
      <c r="A38" s="76">
        <v>32</v>
      </c>
      <c r="B38" s="61" t="s">
        <v>31</v>
      </c>
      <c r="C38" s="30"/>
      <c r="D38" s="21">
        <v>8000</v>
      </c>
      <c r="E38" s="22"/>
      <c r="F38" s="22"/>
      <c r="G38" s="59"/>
      <c r="H38" s="44">
        <f>G38*F38</f>
        <v>0</v>
      </c>
      <c r="I38" s="23"/>
      <c r="J38" s="44">
        <f>H38*I38</f>
        <v>0</v>
      </c>
      <c r="K38" s="78">
        <f>H38+J38</f>
        <v>0</v>
      </c>
      <c r="L38" s="15"/>
    </row>
    <row r="39" spans="1:12" s="24" customFormat="1" ht="12.75">
      <c r="A39" s="76">
        <v>33</v>
      </c>
      <c r="B39" s="25" t="s">
        <v>29</v>
      </c>
      <c r="C39" s="26"/>
      <c r="D39" s="27">
        <v>200</v>
      </c>
      <c r="E39" s="22"/>
      <c r="F39" s="22"/>
      <c r="G39" s="57"/>
      <c r="H39" s="44">
        <f t="shared" si="0"/>
        <v>0</v>
      </c>
      <c r="I39" s="23"/>
      <c r="J39" s="44">
        <f t="shared" si="1"/>
        <v>0</v>
      </c>
      <c r="K39" s="78">
        <f t="shared" si="2"/>
        <v>0</v>
      </c>
      <c r="L39" s="15"/>
    </row>
    <row r="40" spans="1:12" s="24" customFormat="1" ht="12.75">
      <c r="A40" s="76">
        <v>34</v>
      </c>
      <c r="B40" s="25" t="s">
        <v>48</v>
      </c>
      <c r="C40" s="26"/>
      <c r="D40" s="27">
        <v>200</v>
      </c>
      <c r="E40" s="22"/>
      <c r="F40" s="22"/>
      <c r="G40" s="57"/>
      <c r="H40" s="44">
        <f>G40*F40</f>
        <v>0</v>
      </c>
      <c r="I40" s="23"/>
      <c r="J40" s="44">
        <f>H40*I40</f>
        <v>0</v>
      </c>
      <c r="K40" s="78">
        <f>H40+J40</f>
        <v>0</v>
      </c>
      <c r="L40" s="15"/>
    </row>
    <row r="41" spans="1:12" s="24" customFormat="1" ht="12.75">
      <c r="A41" s="76">
        <v>35</v>
      </c>
      <c r="B41" s="25" t="s">
        <v>49</v>
      </c>
      <c r="C41" s="26"/>
      <c r="D41" s="27">
        <v>200</v>
      </c>
      <c r="E41" s="22"/>
      <c r="F41" s="22"/>
      <c r="G41" s="57"/>
      <c r="H41" s="44">
        <f>G41*F41</f>
        <v>0</v>
      </c>
      <c r="I41" s="23"/>
      <c r="J41" s="44">
        <f>H41*I41</f>
        <v>0</v>
      </c>
      <c r="K41" s="78">
        <f>H41+J41</f>
        <v>0</v>
      </c>
      <c r="L41" s="15"/>
    </row>
    <row r="42" spans="1:12" s="24" customFormat="1" ht="12.75">
      <c r="A42" s="76">
        <v>36</v>
      </c>
      <c r="B42" s="25" t="s">
        <v>50</v>
      </c>
      <c r="C42" s="26"/>
      <c r="D42" s="27">
        <v>200</v>
      </c>
      <c r="E42" s="22"/>
      <c r="F42" s="22"/>
      <c r="G42" s="57"/>
      <c r="H42" s="44">
        <f>G42*F42</f>
        <v>0</v>
      </c>
      <c r="I42" s="23"/>
      <c r="J42" s="44">
        <f>H42*I42</f>
        <v>0</v>
      </c>
      <c r="K42" s="78">
        <f>H42+J42</f>
        <v>0</v>
      </c>
      <c r="L42" s="15"/>
    </row>
    <row r="43" spans="1:12" s="24" customFormat="1" ht="12.75">
      <c r="A43" s="76">
        <v>37</v>
      </c>
      <c r="B43" s="25" t="s">
        <v>51</v>
      </c>
      <c r="C43" s="26"/>
      <c r="D43" s="27">
        <v>200</v>
      </c>
      <c r="E43" s="22"/>
      <c r="F43" s="22"/>
      <c r="G43" s="57"/>
      <c r="H43" s="44">
        <f>G43*F43</f>
        <v>0</v>
      </c>
      <c r="I43" s="23"/>
      <c r="J43" s="44">
        <f>H43*I43</f>
        <v>0</v>
      </c>
      <c r="K43" s="78">
        <f>H43+J43</f>
        <v>0</v>
      </c>
      <c r="L43" s="15"/>
    </row>
    <row r="44" spans="1:12" s="36" customFormat="1" ht="12.75">
      <c r="A44" s="76">
        <v>38</v>
      </c>
      <c r="B44" s="25" t="s">
        <v>54</v>
      </c>
      <c r="C44" s="26"/>
      <c r="D44" s="27">
        <v>800</v>
      </c>
      <c r="E44" s="22"/>
      <c r="F44" s="22"/>
      <c r="G44" s="57"/>
      <c r="H44" s="44">
        <f>G44*F44</f>
        <v>0</v>
      </c>
      <c r="I44" s="23"/>
      <c r="J44" s="44">
        <f aca="true" t="shared" si="3" ref="J44:J70">H44*I44</f>
        <v>0</v>
      </c>
      <c r="K44" s="78">
        <f aca="true" t="shared" si="4" ref="K44:K70">H44+J44</f>
        <v>0</v>
      </c>
      <c r="L44" s="15"/>
    </row>
    <row r="45" spans="1:12" s="36" customFormat="1" ht="12.75">
      <c r="A45" s="76">
        <v>39</v>
      </c>
      <c r="B45" s="25" t="s">
        <v>55</v>
      </c>
      <c r="C45" s="26"/>
      <c r="D45" s="27">
        <v>200</v>
      </c>
      <c r="E45" s="22"/>
      <c r="F45" s="22"/>
      <c r="G45" s="57"/>
      <c r="H45" s="44">
        <f aca="true" t="shared" si="5" ref="H45:H70">G45*F45</f>
        <v>0</v>
      </c>
      <c r="I45" s="23"/>
      <c r="J45" s="44">
        <f t="shared" si="3"/>
        <v>0</v>
      </c>
      <c r="K45" s="78">
        <f t="shared" si="4"/>
        <v>0</v>
      </c>
      <c r="L45" s="15"/>
    </row>
    <row r="46" spans="1:12" s="36" customFormat="1" ht="12.75">
      <c r="A46" s="76">
        <v>40</v>
      </c>
      <c r="B46" s="25" t="s">
        <v>56</v>
      </c>
      <c r="C46" s="26"/>
      <c r="D46" s="27">
        <v>200</v>
      </c>
      <c r="E46" s="22"/>
      <c r="F46" s="22"/>
      <c r="G46" s="57"/>
      <c r="H46" s="44">
        <f t="shared" si="5"/>
        <v>0</v>
      </c>
      <c r="I46" s="23"/>
      <c r="J46" s="44">
        <f t="shared" si="3"/>
        <v>0</v>
      </c>
      <c r="K46" s="78">
        <f t="shared" si="4"/>
        <v>0</v>
      </c>
      <c r="L46" s="15"/>
    </row>
    <row r="47" spans="1:12" s="36" customFormat="1" ht="12.75">
      <c r="A47" s="76">
        <v>41</v>
      </c>
      <c r="B47" s="25" t="s">
        <v>57</v>
      </c>
      <c r="C47" s="26"/>
      <c r="D47" s="27">
        <v>200</v>
      </c>
      <c r="E47" s="22"/>
      <c r="F47" s="22"/>
      <c r="G47" s="57"/>
      <c r="H47" s="44">
        <f t="shared" si="5"/>
        <v>0</v>
      </c>
      <c r="I47" s="23"/>
      <c r="J47" s="44">
        <f t="shared" si="3"/>
        <v>0</v>
      </c>
      <c r="K47" s="78">
        <f t="shared" si="4"/>
        <v>0</v>
      </c>
      <c r="L47" s="15"/>
    </row>
    <row r="48" spans="1:12" s="36" customFormat="1" ht="12.75">
      <c r="A48" s="76">
        <v>42</v>
      </c>
      <c r="B48" s="25" t="s">
        <v>58</v>
      </c>
      <c r="C48" s="26"/>
      <c r="D48" s="27">
        <v>200</v>
      </c>
      <c r="E48" s="22"/>
      <c r="F48" s="22"/>
      <c r="G48" s="57"/>
      <c r="H48" s="44">
        <f t="shared" si="5"/>
        <v>0</v>
      </c>
      <c r="I48" s="23"/>
      <c r="J48" s="44">
        <f t="shared" si="3"/>
        <v>0</v>
      </c>
      <c r="K48" s="78">
        <f t="shared" si="4"/>
        <v>0</v>
      </c>
      <c r="L48" s="15"/>
    </row>
    <row r="49" spans="1:12" s="36" customFormat="1" ht="12.75">
      <c r="A49" s="76">
        <v>43</v>
      </c>
      <c r="B49" s="25" t="s">
        <v>59</v>
      </c>
      <c r="C49" s="26"/>
      <c r="D49" s="27">
        <v>200</v>
      </c>
      <c r="E49" s="22"/>
      <c r="F49" s="22"/>
      <c r="G49" s="57"/>
      <c r="H49" s="44">
        <f t="shared" si="5"/>
        <v>0</v>
      </c>
      <c r="I49" s="23"/>
      <c r="J49" s="44">
        <f t="shared" si="3"/>
        <v>0</v>
      </c>
      <c r="K49" s="78">
        <f t="shared" si="4"/>
        <v>0</v>
      </c>
      <c r="L49" s="15"/>
    </row>
    <row r="50" spans="1:12" s="36" customFormat="1" ht="12.75">
      <c r="A50" s="76">
        <v>44</v>
      </c>
      <c r="B50" s="25" t="s">
        <v>60</v>
      </c>
      <c r="C50" s="26"/>
      <c r="D50" s="27">
        <v>200</v>
      </c>
      <c r="E50" s="22"/>
      <c r="F50" s="22"/>
      <c r="G50" s="57"/>
      <c r="H50" s="44">
        <f t="shared" si="5"/>
        <v>0</v>
      </c>
      <c r="I50" s="23"/>
      <c r="J50" s="44">
        <f t="shared" si="3"/>
        <v>0</v>
      </c>
      <c r="K50" s="78">
        <f t="shared" si="4"/>
        <v>0</v>
      </c>
      <c r="L50" s="15"/>
    </row>
    <row r="51" spans="1:12" s="36" customFormat="1" ht="12.75">
      <c r="A51" s="76">
        <v>45</v>
      </c>
      <c r="B51" s="98" t="s">
        <v>83</v>
      </c>
      <c r="C51" s="28"/>
      <c r="D51" s="27">
        <v>2260</v>
      </c>
      <c r="E51" s="22"/>
      <c r="F51" s="22"/>
      <c r="G51" s="57"/>
      <c r="H51" s="44">
        <f>G51*F51</f>
        <v>0</v>
      </c>
      <c r="I51" s="23"/>
      <c r="J51" s="44">
        <f>H51*I51</f>
        <v>0</v>
      </c>
      <c r="K51" s="78">
        <f>H51+J51</f>
        <v>0</v>
      </c>
      <c r="L51" s="15"/>
    </row>
    <row r="52" spans="1:12" s="36" customFormat="1" ht="12.75">
      <c r="A52" s="76">
        <v>46</v>
      </c>
      <c r="B52" s="98" t="s">
        <v>61</v>
      </c>
      <c r="C52" s="28"/>
      <c r="D52" s="27">
        <v>160</v>
      </c>
      <c r="E52" s="22"/>
      <c r="F52" s="22"/>
      <c r="G52" s="57"/>
      <c r="H52" s="44">
        <f t="shared" si="5"/>
        <v>0</v>
      </c>
      <c r="I52" s="23"/>
      <c r="J52" s="44">
        <f t="shared" si="3"/>
        <v>0</v>
      </c>
      <c r="K52" s="78">
        <f t="shared" si="4"/>
        <v>0</v>
      </c>
      <c r="L52" s="15"/>
    </row>
    <row r="53" spans="1:12" s="36" customFormat="1" ht="12.75">
      <c r="A53" s="76">
        <v>47</v>
      </c>
      <c r="B53" s="98" t="s">
        <v>62</v>
      </c>
      <c r="C53" s="28"/>
      <c r="D53" s="27">
        <v>160</v>
      </c>
      <c r="E53" s="22"/>
      <c r="F53" s="22"/>
      <c r="G53" s="57"/>
      <c r="H53" s="44">
        <f t="shared" si="5"/>
        <v>0</v>
      </c>
      <c r="I53" s="23"/>
      <c r="J53" s="44">
        <f t="shared" si="3"/>
        <v>0</v>
      </c>
      <c r="K53" s="78">
        <f t="shared" si="4"/>
        <v>0</v>
      </c>
      <c r="L53" s="15"/>
    </row>
    <row r="54" spans="1:12" s="36" customFormat="1" ht="12.75">
      <c r="A54" s="76">
        <v>48</v>
      </c>
      <c r="B54" s="98" t="s">
        <v>63</v>
      </c>
      <c r="C54" s="28"/>
      <c r="D54" s="27">
        <v>80</v>
      </c>
      <c r="E54" s="22"/>
      <c r="F54" s="22"/>
      <c r="G54" s="57"/>
      <c r="H54" s="44">
        <f t="shared" si="5"/>
        <v>0</v>
      </c>
      <c r="I54" s="23"/>
      <c r="J54" s="44">
        <f t="shared" si="3"/>
        <v>0</v>
      </c>
      <c r="K54" s="78">
        <f t="shared" si="4"/>
        <v>0</v>
      </c>
      <c r="L54" s="15"/>
    </row>
    <row r="55" spans="1:12" s="36" customFormat="1" ht="12.75">
      <c r="A55" s="76">
        <v>49</v>
      </c>
      <c r="B55" s="98" t="s">
        <v>64</v>
      </c>
      <c r="C55" s="28"/>
      <c r="D55" s="27">
        <v>80</v>
      </c>
      <c r="E55" s="22"/>
      <c r="F55" s="22"/>
      <c r="G55" s="57"/>
      <c r="H55" s="44">
        <f t="shared" si="5"/>
        <v>0</v>
      </c>
      <c r="I55" s="23"/>
      <c r="J55" s="44">
        <f t="shared" si="3"/>
        <v>0</v>
      </c>
      <c r="K55" s="78">
        <f t="shared" si="4"/>
        <v>0</v>
      </c>
      <c r="L55" s="15"/>
    </row>
    <row r="56" spans="1:12" s="36" customFormat="1" ht="12.75">
      <c r="A56" s="76">
        <v>50</v>
      </c>
      <c r="B56" s="29" t="s">
        <v>65</v>
      </c>
      <c r="C56" s="28"/>
      <c r="D56" s="27">
        <v>160</v>
      </c>
      <c r="E56" s="22"/>
      <c r="F56" s="22"/>
      <c r="G56" s="57"/>
      <c r="H56" s="44">
        <f t="shared" si="5"/>
        <v>0</v>
      </c>
      <c r="I56" s="23"/>
      <c r="J56" s="44">
        <f t="shared" si="3"/>
        <v>0</v>
      </c>
      <c r="K56" s="78">
        <f t="shared" si="4"/>
        <v>0</v>
      </c>
      <c r="L56" s="15"/>
    </row>
    <row r="57" spans="1:12" s="36" customFormat="1" ht="12.75">
      <c r="A57" s="76">
        <v>51</v>
      </c>
      <c r="B57" s="29" t="s">
        <v>66</v>
      </c>
      <c r="C57" s="26"/>
      <c r="D57" s="27">
        <v>120</v>
      </c>
      <c r="E57" s="22"/>
      <c r="F57" s="22"/>
      <c r="G57" s="57"/>
      <c r="H57" s="44">
        <f t="shared" si="5"/>
        <v>0</v>
      </c>
      <c r="I57" s="23"/>
      <c r="J57" s="44">
        <f t="shared" si="3"/>
        <v>0</v>
      </c>
      <c r="K57" s="78">
        <f t="shared" si="4"/>
        <v>0</v>
      </c>
      <c r="L57" s="15"/>
    </row>
    <row r="58" spans="1:12" s="36" customFormat="1" ht="12.75">
      <c r="A58" s="76">
        <v>52</v>
      </c>
      <c r="B58" s="25" t="s">
        <v>67</v>
      </c>
      <c r="C58" s="26"/>
      <c r="D58" s="27">
        <v>200</v>
      </c>
      <c r="E58" s="22"/>
      <c r="F58" s="22"/>
      <c r="G58" s="57"/>
      <c r="H58" s="44">
        <f t="shared" si="5"/>
        <v>0</v>
      </c>
      <c r="I58" s="23"/>
      <c r="J58" s="44">
        <f t="shared" si="3"/>
        <v>0</v>
      </c>
      <c r="K58" s="78">
        <f t="shared" si="4"/>
        <v>0</v>
      </c>
      <c r="L58" s="15"/>
    </row>
    <row r="59" spans="1:12" s="36" customFormat="1" ht="12.75">
      <c r="A59" s="76">
        <v>53</v>
      </c>
      <c r="B59" s="25" t="s">
        <v>68</v>
      </c>
      <c r="C59" s="26"/>
      <c r="D59" s="27">
        <v>60</v>
      </c>
      <c r="E59" s="22"/>
      <c r="F59" s="22"/>
      <c r="G59" s="57"/>
      <c r="H59" s="44">
        <f t="shared" si="5"/>
        <v>0</v>
      </c>
      <c r="I59" s="23"/>
      <c r="J59" s="44">
        <f t="shared" si="3"/>
        <v>0</v>
      </c>
      <c r="K59" s="78">
        <f t="shared" si="4"/>
        <v>0</v>
      </c>
      <c r="L59" s="15"/>
    </row>
    <row r="60" spans="1:12" s="36" customFormat="1" ht="12.75">
      <c r="A60" s="76">
        <v>54</v>
      </c>
      <c r="B60" s="25" t="s">
        <v>69</v>
      </c>
      <c r="C60" s="26"/>
      <c r="D60" s="27">
        <v>80</v>
      </c>
      <c r="E60" s="22"/>
      <c r="F60" s="22"/>
      <c r="G60" s="57"/>
      <c r="H60" s="44">
        <f t="shared" si="5"/>
        <v>0</v>
      </c>
      <c r="I60" s="23"/>
      <c r="J60" s="44">
        <f t="shared" si="3"/>
        <v>0</v>
      </c>
      <c r="K60" s="78">
        <f t="shared" si="4"/>
        <v>0</v>
      </c>
      <c r="L60" s="15"/>
    </row>
    <row r="61" spans="1:12" s="36" customFormat="1" ht="12.75">
      <c r="A61" s="76">
        <v>55</v>
      </c>
      <c r="B61" s="25" t="s">
        <v>70</v>
      </c>
      <c r="C61" s="26"/>
      <c r="D61" s="27">
        <v>120</v>
      </c>
      <c r="E61" s="22"/>
      <c r="F61" s="22"/>
      <c r="G61" s="57"/>
      <c r="H61" s="44">
        <f t="shared" si="5"/>
        <v>0</v>
      </c>
      <c r="I61" s="23"/>
      <c r="J61" s="44">
        <f t="shared" si="3"/>
        <v>0</v>
      </c>
      <c r="K61" s="78">
        <f t="shared" si="4"/>
        <v>0</v>
      </c>
      <c r="L61" s="15"/>
    </row>
    <row r="62" spans="1:12" s="36" customFormat="1" ht="12.75">
      <c r="A62" s="76">
        <v>56</v>
      </c>
      <c r="B62" s="25" t="s">
        <v>71</v>
      </c>
      <c r="C62" s="26"/>
      <c r="D62" s="27">
        <v>80</v>
      </c>
      <c r="E62" s="22"/>
      <c r="F62" s="22"/>
      <c r="G62" s="57"/>
      <c r="H62" s="44">
        <f t="shared" si="5"/>
        <v>0</v>
      </c>
      <c r="I62" s="23"/>
      <c r="J62" s="44">
        <f t="shared" si="3"/>
        <v>0</v>
      </c>
      <c r="K62" s="78">
        <f t="shared" si="4"/>
        <v>0</v>
      </c>
      <c r="L62" s="15"/>
    </row>
    <row r="63" spans="1:12" s="36" customFormat="1" ht="12.75">
      <c r="A63" s="76">
        <v>57</v>
      </c>
      <c r="B63" s="29" t="s">
        <v>72</v>
      </c>
      <c r="C63" s="26"/>
      <c r="D63" s="27">
        <v>80</v>
      </c>
      <c r="E63" s="22"/>
      <c r="F63" s="22"/>
      <c r="G63" s="57"/>
      <c r="H63" s="44">
        <f t="shared" si="5"/>
        <v>0</v>
      </c>
      <c r="I63" s="23"/>
      <c r="J63" s="44">
        <f t="shared" si="3"/>
        <v>0</v>
      </c>
      <c r="K63" s="78">
        <f t="shared" si="4"/>
        <v>0</v>
      </c>
      <c r="L63" s="15"/>
    </row>
    <row r="64" spans="1:12" s="36" customFormat="1" ht="12.75">
      <c r="A64" s="76">
        <v>58</v>
      </c>
      <c r="B64" s="29" t="s">
        <v>73</v>
      </c>
      <c r="C64" s="26"/>
      <c r="D64" s="27">
        <v>60</v>
      </c>
      <c r="E64" s="22"/>
      <c r="F64" s="22"/>
      <c r="G64" s="57"/>
      <c r="H64" s="44">
        <f t="shared" si="5"/>
        <v>0</v>
      </c>
      <c r="I64" s="23"/>
      <c r="J64" s="44">
        <f t="shared" si="3"/>
        <v>0</v>
      </c>
      <c r="K64" s="78">
        <f t="shared" si="4"/>
        <v>0</v>
      </c>
      <c r="L64" s="15"/>
    </row>
    <row r="65" spans="1:12" s="36" customFormat="1" ht="12.75">
      <c r="A65" s="76">
        <v>59</v>
      </c>
      <c r="B65" s="25" t="s">
        <v>74</v>
      </c>
      <c r="C65" s="26"/>
      <c r="D65" s="27">
        <v>80</v>
      </c>
      <c r="E65" s="22"/>
      <c r="F65" s="22"/>
      <c r="G65" s="57"/>
      <c r="H65" s="44">
        <f t="shared" si="5"/>
        <v>0</v>
      </c>
      <c r="I65" s="23"/>
      <c r="J65" s="44">
        <f t="shared" si="3"/>
        <v>0</v>
      </c>
      <c r="K65" s="78">
        <f t="shared" si="4"/>
        <v>0</v>
      </c>
      <c r="L65" s="15"/>
    </row>
    <row r="66" spans="1:12" s="36" customFormat="1" ht="12.75">
      <c r="A66" s="76">
        <v>60</v>
      </c>
      <c r="B66" s="25" t="s">
        <v>84</v>
      </c>
      <c r="C66" s="26"/>
      <c r="D66" s="27">
        <v>80</v>
      </c>
      <c r="E66" s="22"/>
      <c r="F66" s="22"/>
      <c r="G66" s="57"/>
      <c r="H66" s="44">
        <f t="shared" si="5"/>
        <v>0</v>
      </c>
      <c r="I66" s="23"/>
      <c r="J66" s="44">
        <f t="shared" si="3"/>
        <v>0</v>
      </c>
      <c r="K66" s="78">
        <f t="shared" si="4"/>
        <v>0</v>
      </c>
      <c r="L66" s="15"/>
    </row>
    <row r="67" spans="1:12" s="36" customFormat="1" ht="12.75">
      <c r="A67" s="76">
        <v>61</v>
      </c>
      <c r="B67" s="29" t="s">
        <v>79</v>
      </c>
      <c r="C67" s="26"/>
      <c r="D67" s="27">
        <v>80</v>
      </c>
      <c r="E67" s="22"/>
      <c r="F67" s="22"/>
      <c r="G67" s="57"/>
      <c r="H67" s="44">
        <f t="shared" si="5"/>
        <v>0</v>
      </c>
      <c r="I67" s="23"/>
      <c r="J67" s="44">
        <f t="shared" si="3"/>
        <v>0</v>
      </c>
      <c r="K67" s="78">
        <f t="shared" si="4"/>
        <v>0</v>
      </c>
      <c r="L67" s="15"/>
    </row>
    <row r="68" spans="1:12" s="36" customFormat="1" ht="12.75">
      <c r="A68" s="76">
        <v>62</v>
      </c>
      <c r="B68" s="29" t="s">
        <v>80</v>
      </c>
      <c r="C68" s="26"/>
      <c r="D68" s="27">
        <v>80</v>
      </c>
      <c r="E68" s="22"/>
      <c r="F68" s="22"/>
      <c r="G68" s="57"/>
      <c r="H68" s="44">
        <f t="shared" si="5"/>
        <v>0</v>
      </c>
      <c r="I68" s="23"/>
      <c r="J68" s="44">
        <f t="shared" si="3"/>
        <v>0</v>
      </c>
      <c r="K68" s="78">
        <f t="shared" si="4"/>
        <v>0</v>
      </c>
      <c r="L68" s="15"/>
    </row>
    <row r="69" spans="1:12" s="36" customFormat="1" ht="12.75">
      <c r="A69" s="76">
        <v>63</v>
      </c>
      <c r="B69" s="29" t="s">
        <v>75</v>
      </c>
      <c r="C69" s="26"/>
      <c r="D69" s="27">
        <v>120</v>
      </c>
      <c r="E69" s="22"/>
      <c r="F69" s="22"/>
      <c r="G69" s="57"/>
      <c r="H69" s="44">
        <f t="shared" si="5"/>
        <v>0</v>
      </c>
      <c r="I69" s="23"/>
      <c r="J69" s="44">
        <f t="shared" si="3"/>
        <v>0</v>
      </c>
      <c r="K69" s="78">
        <f t="shared" si="4"/>
        <v>0</v>
      </c>
      <c r="L69" s="15"/>
    </row>
    <row r="70" spans="1:12" s="36" customFormat="1" ht="12.75">
      <c r="A70" s="76">
        <v>64</v>
      </c>
      <c r="B70" s="29" t="s">
        <v>76</v>
      </c>
      <c r="C70" s="30"/>
      <c r="D70" s="19">
        <v>160</v>
      </c>
      <c r="E70" s="22"/>
      <c r="F70" s="19"/>
      <c r="G70" s="57"/>
      <c r="H70" s="45">
        <f t="shared" si="5"/>
        <v>0</v>
      </c>
      <c r="I70" s="23"/>
      <c r="J70" s="44">
        <f t="shared" si="3"/>
        <v>0</v>
      </c>
      <c r="K70" s="78">
        <f t="shared" si="4"/>
        <v>0</v>
      </c>
      <c r="L70" s="15"/>
    </row>
    <row r="71" spans="1:12" s="36" customFormat="1" ht="12.75">
      <c r="A71" s="76">
        <v>65</v>
      </c>
      <c r="B71" s="29" t="s">
        <v>77</v>
      </c>
      <c r="C71" s="30"/>
      <c r="D71" s="19">
        <v>120</v>
      </c>
      <c r="E71" s="22"/>
      <c r="F71" s="19"/>
      <c r="G71" s="57"/>
      <c r="H71" s="45">
        <f>G71*F71</f>
        <v>0</v>
      </c>
      <c r="I71" s="23"/>
      <c r="J71" s="44">
        <f>H71*I71</f>
        <v>0</v>
      </c>
      <c r="K71" s="78">
        <f>H71+J71</f>
        <v>0</v>
      </c>
      <c r="L71" s="15"/>
    </row>
    <row r="72" spans="1:12" s="36" customFormat="1" ht="13.5" thickBot="1">
      <c r="A72" s="76">
        <v>66</v>
      </c>
      <c r="B72" s="29" t="s">
        <v>78</v>
      </c>
      <c r="C72" s="30"/>
      <c r="D72" s="19">
        <v>160</v>
      </c>
      <c r="E72" s="22"/>
      <c r="F72" s="19"/>
      <c r="G72" s="57"/>
      <c r="H72" s="45">
        <f>G72*F72</f>
        <v>0</v>
      </c>
      <c r="I72" s="23"/>
      <c r="J72" s="44">
        <f>H72*I72</f>
        <v>0</v>
      </c>
      <c r="K72" s="78">
        <f>H72+J72</f>
        <v>0</v>
      </c>
      <c r="L72" s="15"/>
    </row>
    <row r="73" spans="1:13" s="9" customFormat="1" ht="13.5" thickBot="1">
      <c r="A73" s="103" t="s">
        <v>6</v>
      </c>
      <c r="B73" s="104"/>
      <c r="C73" s="50"/>
      <c r="D73" s="10"/>
      <c r="E73" s="10"/>
      <c r="F73" s="50"/>
      <c r="G73" s="54"/>
      <c r="H73" s="42"/>
      <c r="I73" s="10"/>
      <c r="J73" s="42"/>
      <c r="K73" s="48"/>
      <c r="L73" s="15"/>
      <c r="M73" s="106"/>
    </row>
    <row r="74" spans="1:12" s="31" customFormat="1" ht="12.75">
      <c r="A74" s="79">
        <v>67</v>
      </c>
      <c r="B74" s="99"/>
      <c r="C74" s="69"/>
      <c r="D74" s="71"/>
      <c r="E74" s="40"/>
      <c r="F74" s="69"/>
      <c r="G74" s="70"/>
      <c r="H74" s="44">
        <f>G74*F74</f>
        <v>0</v>
      </c>
      <c r="I74" s="23"/>
      <c r="J74" s="44">
        <f>H74*I74</f>
        <v>0</v>
      </c>
      <c r="K74" s="78">
        <f>H74+J74</f>
        <v>0</v>
      </c>
      <c r="L74" s="15"/>
    </row>
    <row r="75" spans="1:12" s="31" customFormat="1" ht="13.5" thickBot="1">
      <c r="A75" s="80">
        <v>68</v>
      </c>
      <c r="B75" s="100"/>
      <c r="C75" s="30"/>
      <c r="D75" s="37"/>
      <c r="E75" s="35"/>
      <c r="F75" s="30"/>
      <c r="G75" s="58"/>
      <c r="H75" s="45">
        <f>G75*F75</f>
        <v>0</v>
      </c>
      <c r="I75" s="23"/>
      <c r="J75" s="45">
        <f>H75*I75</f>
        <v>0</v>
      </c>
      <c r="K75" s="81">
        <f>H75+J75</f>
        <v>0</v>
      </c>
      <c r="L75" s="15"/>
    </row>
    <row r="76" spans="1:13" s="9" customFormat="1" ht="13.5" thickBot="1">
      <c r="A76" s="102" t="s">
        <v>7</v>
      </c>
      <c r="B76" s="93"/>
      <c r="C76" s="50"/>
      <c r="D76" s="10"/>
      <c r="E76" s="10"/>
      <c r="F76" s="50"/>
      <c r="G76" s="54"/>
      <c r="H76" s="42"/>
      <c r="I76" s="10"/>
      <c r="J76" s="42"/>
      <c r="K76" s="48"/>
      <c r="L76" s="15"/>
      <c r="M76" s="106"/>
    </row>
    <row r="77" spans="1:12" ht="12.75">
      <c r="A77" s="82"/>
      <c r="B77" s="99"/>
      <c r="C77" s="69"/>
      <c r="D77" s="39"/>
      <c r="E77" s="40"/>
      <c r="F77" s="69"/>
      <c r="G77" s="70"/>
      <c r="H77" s="44">
        <f>G77*F77</f>
        <v>0</v>
      </c>
      <c r="I77" s="23"/>
      <c r="J77" s="44">
        <f>H77*I77</f>
        <v>0</v>
      </c>
      <c r="K77" s="78">
        <f>H77+J77</f>
        <v>0</v>
      </c>
      <c r="L77" s="15"/>
    </row>
    <row r="78" spans="1:12" s="31" customFormat="1" ht="13.5" thickBot="1">
      <c r="A78" s="83"/>
      <c r="B78" s="100"/>
      <c r="C78" s="30"/>
      <c r="D78" s="34"/>
      <c r="E78" s="35"/>
      <c r="F78" s="30"/>
      <c r="G78" s="58"/>
      <c r="H78" s="45">
        <f>G78*F78</f>
        <v>0</v>
      </c>
      <c r="I78" s="23"/>
      <c r="J78" s="45">
        <f>H78*I78</f>
        <v>0</v>
      </c>
      <c r="K78" s="81">
        <f>H78+J78</f>
        <v>0</v>
      </c>
      <c r="L78" s="15"/>
    </row>
    <row r="79" spans="1:13" s="9" customFormat="1" ht="13.5" thickBot="1">
      <c r="A79" s="105"/>
      <c r="B79" s="101"/>
      <c r="C79" s="51"/>
      <c r="D79" s="32"/>
      <c r="E79" s="32"/>
      <c r="F79" s="51"/>
      <c r="G79" s="60"/>
      <c r="H79" s="42"/>
      <c r="I79" s="10"/>
      <c r="J79" s="42"/>
      <c r="K79" s="48"/>
      <c r="L79" s="15"/>
      <c r="M79" s="106"/>
    </row>
    <row r="80" spans="1:12" s="9" customFormat="1" ht="38.25">
      <c r="A80" s="84"/>
      <c r="B80" s="119" t="s">
        <v>86</v>
      </c>
      <c r="C80" s="120"/>
      <c r="D80" s="120"/>
      <c r="E80" s="121"/>
      <c r="F80" s="85" t="s">
        <v>43</v>
      </c>
      <c r="G80" s="86" t="s">
        <v>53</v>
      </c>
      <c r="H80" s="86" t="s">
        <v>47</v>
      </c>
      <c r="I80" s="87"/>
      <c r="J80" s="86" t="s">
        <v>9</v>
      </c>
      <c r="K80" s="88" t="s">
        <v>10</v>
      </c>
      <c r="L80" s="15"/>
    </row>
    <row r="81" spans="1:12" ht="13.5" thickBot="1">
      <c r="A81" s="89">
        <v>1</v>
      </c>
      <c r="B81" s="118"/>
      <c r="C81" s="118"/>
      <c r="D81" s="118"/>
      <c r="E81" s="118"/>
      <c r="F81" s="18">
        <v>24</v>
      </c>
      <c r="G81" s="46"/>
      <c r="H81" s="46">
        <f>G81*F81</f>
        <v>0</v>
      </c>
      <c r="I81" s="75"/>
      <c r="J81" s="46">
        <f>H81*I81</f>
        <v>0</v>
      </c>
      <c r="K81" s="81">
        <f>H81+J81</f>
        <v>0</v>
      </c>
      <c r="L81" s="15"/>
    </row>
    <row r="82" spans="1:12" ht="13.5" thickBot="1">
      <c r="A82" s="109" t="s">
        <v>8</v>
      </c>
      <c r="B82" s="110"/>
      <c r="C82" s="110"/>
      <c r="D82" s="110"/>
      <c r="E82" s="110"/>
      <c r="F82" s="110"/>
      <c r="G82" s="111"/>
      <c r="H82" s="107">
        <f>SUM(H6:H81)</f>
        <v>0</v>
      </c>
      <c r="I82" s="73"/>
      <c r="J82" s="74"/>
      <c r="K82" s="107">
        <f>SUM(K6:K81)</f>
        <v>0</v>
      </c>
      <c r="L82" s="33"/>
    </row>
    <row r="83" spans="8:11" ht="12.75">
      <c r="H83" s="47"/>
      <c r="I83" s="24"/>
      <c r="J83" s="72"/>
      <c r="K83" s="47"/>
    </row>
    <row r="84" spans="1:9" ht="12.75">
      <c r="A84" s="66" t="s">
        <v>82</v>
      </c>
      <c r="I84" s="24"/>
    </row>
    <row r="85" ht="12.75">
      <c r="I85" s="24"/>
    </row>
    <row r="87" spans="7:11" ht="104.25" customHeight="1">
      <c r="G87" s="108" t="s">
        <v>87</v>
      </c>
      <c r="H87" s="108"/>
      <c r="I87" s="108"/>
      <c r="J87" s="108"/>
      <c r="K87" s="108"/>
    </row>
  </sheetData>
  <sheetProtection/>
  <mergeCells count="7">
    <mergeCell ref="G87:K87"/>
    <mergeCell ref="A82:G82"/>
    <mergeCell ref="D29:D30"/>
    <mergeCell ref="B29:B30"/>
    <mergeCell ref="A29:A30"/>
    <mergeCell ref="B81:E81"/>
    <mergeCell ref="B80:E80"/>
  </mergeCells>
  <printOptions/>
  <pageMargins left="0.14" right="0.16" top="0.51" bottom="0.5" header="0.5" footer="0.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serwis</cp:lastModifiedBy>
  <cp:lastPrinted>2016-10-04T12:43:44Z</cp:lastPrinted>
  <dcterms:created xsi:type="dcterms:W3CDTF">2010-02-13T15:39:11Z</dcterms:created>
  <dcterms:modified xsi:type="dcterms:W3CDTF">2016-10-04T12:44:37Z</dcterms:modified>
  <cp:category/>
  <cp:version/>
  <cp:contentType/>
  <cp:contentStatus/>
</cp:coreProperties>
</file>